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H:\EVKAA\schulbetrieb\sachbearbeitungen\paedagogische_sachbearbeitungen\ict_medienbildung\_profilschulen\instrument\"/>
    </mc:Choice>
  </mc:AlternateContent>
  <workbookProtection workbookPassword="C6F3" lockStructure="1"/>
  <bookViews>
    <workbookView xWindow="0" yWindow="0" windowWidth="28770" windowHeight="10650"/>
  </bookViews>
  <sheets>
    <sheet name="Instrument-1" sheetId="5" r:id="rId1"/>
    <sheet name="Instrument-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3" l="1"/>
  <c r="E32" i="3"/>
  <c r="E19" i="3" l="1"/>
  <c r="F18" i="3" s="1"/>
  <c r="G1" i="3" l="1"/>
  <c r="E1" i="3"/>
  <c r="E5" i="3"/>
  <c r="E6" i="3"/>
  <c r="E52" i="3" l="1"/>
  <c r="F51" i="3" s="1"/>
  <c r="E50" i="3"/>
  <c r="E49" i="3"/>
  <c r="E47" i="3"/>
  <c r="E46" i="3"/>
  <c r="E42" i="3"/>
  <c r="F41" i="3" s="1"/>
  <c r="E40" i="3"/>
  <c r="E39" i="3"/>
  <c r="E38" i="3"/>
  <c r="E36" i="3"/>
  <c r="E35" i="3"/>
  <c r="E34" i="3"/>
  <c r="E31" i="3"/>
  <c r="E30" i="3"/>
  <c r="E29" i="3"/>
  <c r="E27" i="3"/>
  <c r="E26" i="3"/>
  <c r="E24" i="3"/>
  <c r="E23" i="3"/>
  <c r="E17" i="3"/>
  <c r="E16" i="3"/>
  <c r="E14" i="3"/>
  <c r="E13" i="3"/>
  <c r="F12" i="3" s="1"/>
  <c r="E11" i="3"/>
  <c r="E10" i="3"/>
  <c r="E9" i="3"/>
  <c r="E7" i="3"/>
  <c r="F4" i="3" s="1"/>
  <c r="F15" i="3" l="1"/>
  <c r="F25" i="3"/>
  <c r="F22" i="3"/>
  <c r="F28" i="3"/>
  <c r="F37" i="3"/>
  <c r="F33" i="3"/>
  <c r="F8" i="3"/>
  <c r="F45" i="3"/>
  <c r="F48" i="3"/>
  <c r="G3" i="3" l="1"/>
  <c r="G44" i="3"/>
  <c r="G21" i="3"/>
</calcChain>
</file>

<file path=xl/sharedStrings.xml><?xml version="1.0" encoding="utf-8"?>
<sst xmlns="http://schemas.openxmlformats.org/spreadsheetml/2006/main" count="197" uniqueCount="120">
  <si>
    <t>Das schuleigene Medienkonzept macht Aussagen zu den pädagogischen und technisch-organisatorischen Aspekten gemäss Regelstandards Seiten 17-20.</t>
  </si>
  <si>
    <t>Die Lehrpersonen kennen das geltende, schuleigene Medienkonzept.</t>
  </si>
  <si>
    <t>Der Datenschutz und die Datensicherheit sind beschrieben und den Beteiligten bekannt.</t>
  </si>
  <si>
    <t>Auf die gemeinsame Plattform werden Beiträge eingespiesen/publiziert.</t>
  </si>
  <si>
    <t>An den kantonalen Netzwerktreffen werden Vorschläge eingebracht.</t>
  </si>
  <si>
    <r>
      <t>Medienkonzept</t>
    </r>
    <r>
      <rPr>
        <sz val="11"/>
        <color theme="1"/>
        <rFont val="Frutiger LT Com 55 Roman"/>
        <family val="2"/>
      </rPr>
      <t xml:space="preserve">
Das schuleigene Medienkonzept ist auf einem aktuellen Stand.</t>
    </r>
  </si>
  <si>
    <r>
      <t>Umsetzung Medienkonzept</t>
    </r>
    <r>
      <rPr>
        <sz val="11"/>
        <color theme="1"/>
        <rFont val="Frutiger LT Com 55 Roman"/>
        <family val="2"/>
      </rPr>
      <t xml:space="preserve">
Das schuleigene Medienkonzept wird umgesetzt.</t>
    </r>
  </si>
  <si>
    <r>
      <t xml:space="preserve">Entwicklungsarbeit
</t>
    </r>
    <r>
      <rPr>
        <sz val="11"/>
        <color theme="1"/>
        <rFont val="Frutiger LT Com 55 Roman"/>
        <family val="2"/>
      </rPr>
      <t>Die Schule besitzt die Voraussetzungen für die ständige Entwicklungsarbeit in der informatischen Bildung.</t>
    </r>
  </si>
  <si>
    <r>
      <rPr>
        <b/>
        <sz val="11"/>
        <color theme="1"/>
        <rFont val="Frutiger LT Com 55 Roman"/>
        <family val="2"/>
      </rPr>
      <t>Nutzen</t>
    </r>
    <r>
      <rPr>
        <sz val="11"/>
        <color theme="1"/>
        <rFont val="Frutiger LT Com 55 Roman"/>
        <family val="2"/>
      </rPr>
      <t xml:space="preserve">
Der Nutzen der Entwicklungsarbeit wird von der Leitung aufgezeigt und von den Lehrpersonen erkannt.</t>
    </r>
  </si>
  <si>
    <r>
      <rPr>
        <b/>
        <sz val="11"/>
        <color theme="1"/>
        <rFont val="Frutiger LT Com 55 Roman"/>
        <family val="2"/>
      </rPr>
      <t>Netzwerk informatische Bildung</t>
    </r>
    <r>
      <rPr>
        <sz val="11"/>
        <color theme="1"/>
        <rFont val="Frutiger LT Com 55 Roman"/>
        <family val="2"/>
      </rPr>
      <t xml:space="preserve">
Die Schule beteiligt sich am kantonalen Netzwerk informatische Bildung.</t>
    </r>
  </si>
  <si>
    <r>
      <rPr>
        <b/>
        <sz val="11"/>
        <color theme="1"/>
        <rFont val="Frutiger LT Com 55 Roman"/>
        <family val="2"/>
      </rPr>
      <t xml:space="preserve">Zusammenarbeit
</t>
    </r>
    <r>
      <rPr>
        <sz val="11"/>
        <color theme="1"/>
        <rFont val="Frutiger LT Com 55 Roman"/>
        <family val="2"/>
      </rPr>
      <t>Die Schule beteiligt sich an der Zusammenarbeit mit weiteren Partnerinnen und Partnern.</t>
    </r>
  </si>
  <si>
    <r>
      <rPr>
        <b/>
        <sz val="11"/>
        <color theme="1"/>
        <rFont val="Frutiger LT Com 55 Roman"/>
        <family val="2"/>
      </rPr>
      <t xml:space="preserve">Weiterentwicklung
</t>
    </r>
    <r>
      <rPr>
        <sz val="11"/>
        <color theme="1"/>
        <rFont val="Frutiger LT Com 55 Roman"/>
        <family val="2"/>
      </rPr>
      <t>Die Schule gestaltet die kantonale Weiterentwicklung aktiv mit/bringt sich ein.</t>
    </r>
  </si>
  <si>
    <t>Das Schulprogramm und die Jahresplanung beschreiben die Umsetzung.</t>
  </si>
  <si>
    <t>Die Schule weiss, wie sie Entwicklungs- und Innovationsarbeit plant.</t>
  </si>
  <si>
    <t>Die Schule vergleicht die Planung mit der Umsetzung.</t>
  </si>
  <si>
    <t>1
Regelstandards</t>
  </si>
  <si>
    <t>1.1
Unterricht</t>
  </si>
  <si>
    <t>1.2
Medienkonzept</t>
  </si>
  <si>
    <t>1.2.1
technisch-organisatorisch</t>
  </si>
  <si>
    <t>1.2.2
Kennen</t>
  </si>
  <si>
    <t>1.2.3
Beteiligte</t>
  </si>
  <si>
    <t>1.3
Umsetzung Medienkonzept</t>
  </si>
  <si>
    <t>1.3.2
Teamarbeit</t>
  </si>
  <si>
    <t>1.4
Infrastruktur</t>
  </si>
  <si>
    <t>1.4.2
Datenschutz</t>
  </si>
  <si>
    <t>3
Netzwerk</t>
  </si>
  <si>
    <t>3.1
Teilen</t>
  </si>
  <si>
    <t>3.3
Weiterentwicklung</t>
  </si>
  <si>
    <r>
      <rPr>
        <b/>
        <sz val="11"/>
        <color theme="1"/>
        <rFont val="Frutiger LT Com 55 Roman"/>
        <family val="2"/>
      </rPr>
      <t xml:space="preserve">Innovationsarbeit
</t>
    </r>
    <r>
      <rPr>
        <sz val="11"/>
        <color theme="1"/>
        <rFont val="Frutiger LT Com 55 Roman"/>
        <family val="2"/>
      </rPr>
      <t>Die Schule hat ein Innovationsgefäss zur informatischen Bildung.</t>
    </r>
  </si>
  <si>
    <r>
      <rPr>
        <b/>
        <sz val="11"/>
        <color theme="1"/>
        <rFont val="Frutiger LT Com 55 Roman"/>
        <family val="2"/>
      </rPr>
      <t>Profilschulen informatische Bildung</t>
    </r>
    <r>
      <rPr>
        <sz val="11"/>
        <color theme="1"/>
        <rFont val="Frutiger LT Com 55 Roman"/>
        <family val="2"/>
      </rPr>
      <t xml:space="preserve">
Instrument für die Selbst- und Fremdeinschätzung
Qualitätsmerkmale mit Kriterien, Indikatoren und Standards</t>
    </r>
  </si>
  <si>
    <t>Das schuleigene Medienkonzept bezieht alle an der Schule Beteiligten ein.</t>
  </si>
  <si>
    <t>Ausgewählte Aspekte aus dem schuleigenen Medienkonzept werden an Teamsitzungen besprochen.</t>
  </si>
  <si>
    <t>2.4
Zusammenarbeit</t>
  </si>
  <si>
    <r>
      <rPr>
        <b/>
        <sz val="11"/>
        <color theme="1"/>
        <rFont val="Frutiger LT Com 55 Roman"/>
        <family val="2"/>
      </rPr>
      <t xml:space="preserve">Beschreibung
</t>
    </r>
    <r>
      <rPr>
        <sz val="11"/>
        <color theme="1"/>
        <rFont val="Frutiger LT Com 55 Roman"/>
        <family val="2"/>
      </rPr>
      <t>Die Schule beschreibt die Entwicklungsarbeit detailliert.</t>
    </r>
  </si>
  <si>
    <t>Die Schule arbeitet mit anderen Schulen zusammen.</t>
  </si>
  <si>
    <t>3.2.2
Plattform</t>
  </si>
  <si>
    <r>
      <rPr>
        <b/>
        <sz val="11"/>
        <color theme="1"/>
        <rFont val="Frutiger LT Com 55 Roman"/>
        <family val="2"/>
      </rPr>
      <t>Regelstandards</t>
    </r>
    <r>
      <rPr>
        <sz val="11"/>
        <color theme="1"/>
        <rFont val="Frutiger LT Com 55 Roman"/>
        <family val="2"/>
      </rPr>
      <t xml:space="preserve">
Die Schule macht sichtbar, dass die Regelstandards informatische Bildung resp. der Lehrplan und die dazugehörigen Weisungen umgesetzt werden.</t>
    </r>
  </si>
  <si>
    <r>
      <t xml:space="preserve">Unterricht
</t>
    </r>
    <r>
      <rPr>
        <sz val="11"/>
        <color theme="1"/>
        <rFont val="Frutiger LT Com 55 Roman"/>
        <family val="2"/>
      </rPr>
      <t>Der Unterricht informatische Bildung richtet sich nach den Regelstandards informatische Bildung resp. dem Lehrplan.</t>
    </r>
  </si>
  <si>
    <t>Die Unterrichtsplanung wird mit dem effektiv erteilten Unterricht verglichen, Abweichungen werden festgestellt und fliessen in die weitere Unterrichtsplanung ein.</t>
  </si>
  <si>
    <t>2.1
Innovationsarbeit</t>
  </si>
  <si>
    <t>2.2
Beschreibung</t>
  </si>
  <si>
    <t>2.2.1
Entwicklungsarbeit</t>
  </si>
  <si>
    <t>2.2.2
Förderzirkel</t>
  </si>
  <si>
    <t>2.3
Weiterbildung</t>
  </si>
  <si>
    <t>Die Beteiligten benutzen die vier Schritte des Förderzirkels gezielt, auch um Unsicherheiten zeitgerecht anzubringen.</t>
  </si>
  <si>
    <t>Die Schule plant die Weiterbildung gezielt auf ihre Bedürfnisse.</t>
  </si>
  <si>
    <t>Die Weiterbildung berücksichtigt pädagogische und technische Aspekte.</t>
  </si>
  <si>
    <t>Unsicherheiten werden formuliert und bearbeitet.</t>
  </si>
  <si>
    <r>
      <rPr>
        <b/>
        <sz val="11"/>
        <color theme="1"/>
        <rFont val="Frutiger LT Com 55 Roman"/>
        <family val="2"/>
      </rPr>
      <t xml:space="preserve">Teilen
</t>
    </r>
    <r>
      <rPr>
        <sz val="11"/>
        <color theme="1"/>
        <rFont val="Frutiger LT Com 55 Roman"/>
        <family val="2"/>
      </rPr>
      <t>Die Schule zeigt ihre Entwicklungen anderen Schulen.</t>
    </r>
  </si>
  <si>
    <t>Die Schulleitungen beteiligen sich an Austauschgefässen.</t>
  </si>
  <si>
    <t>Die PICTS beteiligen sich an Austauschgefässen.</t>
  </si>
  <si>
    <t>2.5
Nutzen</t>
  </si>
  <si>
    <t>2.5.1
Unsicherheiten</t>
  </si>
  <si>
    <t>2.5.2
Überprüfung</t>
  </si>
  <si>
    <t>2.6.1
Joker</t>
  </si>
  <si>
    <t>2.4.3
Eltern</t>
  </si>
  <si>
    <t>In der längerfristigen Unterrichtsplanung ist die Verortung der sieben didaktischen Handlungsfelder und das Modul informatische Bildung des Solothurner Lehrplans sichtbar.</t>
  </si>
  <si>
    <t>1.4.1
technischer Support</t>
  </si>
  <si>
    <t>1.5
pädagogischer Support</t>
  </si>
  <si>
    <t>Nach den Gegebenheiten der Schule richten sich das Netzwerk, die Geräte und der professionelle technische Support.</t>
  </si>
  <si>
    <t>Die Schule schafft Voraussetzungen, damit zukünftige Entwicklungen in den Unterricht einfliessen.</t>
  </si>
  <si>
    <r>
      <t xml:space="preserve">Weiterbildung
</t>
    </r>
    <r>
      <rPr>
        <sz val="11"/>
        <color theme="1"/>
        <rFont val="Frutiger LT Com 55 Roman"/>
        <family val="2"/>
      </rPr>
      <t xml:space="preserve">Die Schule ermöglicht den Lehrpersonen die Weiterbildung in informatischer Bildung. </t>
    </r>
  </si>
  <si>
    <t>Die Schule beschreibt Strukturen und Prozesse der Entwicklungsarbeit sowie Produkte und Informationen.</t>
  </si>
  <si>
    <t>Die Schule erreicht den von ihr definierten Stand zur Fachkompetenz der Lehrpersonen.</t>
  </si>
  <si>
    <t>Der professionelle pädagogische Support unterstützt die Lehrpersonen.</t>
  </si>
  <si>
    <t>Die Zusammenarbeit mit den Eltern ist geregelt.</t>
  </si>
  <si>
    <t>Die Schule zeigt den Nutzen der Entwicklungsarbeit auf und bestimmt dafür die entsprechenden Gefässe.</t>
  </si>
  <si>
    <r>
      <rPr>
        <b/>
        <sz val="11"/>
        <color theme="1"/>
        <rFont val="Frutiger LT Com 55 Roman"/>
        <family val="2"/>
      </rPr>
      <t xml:space="preserve">Eigenleistung (Joker)
</t>
    </r>
    <r>
      <rPr>
        <sz val="11"/>
        <color theme="1"/>
        <rFont val="Frutiger LT Com 55 Roman"/>
        <family val="2"/>
      </rPr>
      <t xml:space="preserve">Eigenleistungen werden sichtbar gemacht. 
</t>
    </r>
  </si>
  <si>
    <t>Der pädagogische Support richtet sich nach den Gegebenheiten der Schule.</t>
  </si>
  <si>
    <r>
      <rPr>
        <b/>
        <sz val="11"/>
        <color theme="1"/>
        <rFont val="Frutiger LT Com 55 Roman"/>
        <family val="2"/>
      </rPr>
      <t xml:space="preserve">Zusammenarbeit
</t>
    </r>
    <r>
      <rPr>
        <sz val="11"/>
        <color theme="1"/>
        <rFont val="Frutiger LT Com 55 Roman"/>
        <family val="2"/>
      </rPr>
      <t>Die schulinterne Zusammenarbeit ist eingerichtet und selbstverständlich.</t>
    </r>
  </si>
  <si>
    <r>
      <rPr>
        <b/>
        <sz val="11"/>
        <color theme="1"/>
        <rFont val="Frutiger LT Com 55 Roman"/>
        <family val="2"/>
      </rPr>
      <t>Infrastruktur</t>
    </r>
    <r>
      <rPr>
        <sz val="11"/>
        <color theme="1"/>
        <rFont val="Frutiger LT Com 55 Roman"/>
        <family val="2"/>
      </rPr>
      <t xml:space="preserve">
Die Infrastruktur ermöglicht den Unterricht in den sieben didaktischen Handlungsfeldern und berücksichtigt die Empfehlungen in den Regelstandards.</t>
    </r>
  </si>
  <si>
    <r>
      <rPr>
        <b/>
        <sz val="11"/>
        <color theme="1"/>
        <rFont val="Frutiger LT Com 55 Roman"/>
        <family val="2"/>
      </rPr>
      <t>pädagogischer Support</t>
    </r>
    <r>
      <rPr>
        <sz val="11"/>
        <color theme="1"/>
        <rFont val="Frutiger LT Com 55 Roman"/>
        <family val="2"/>
      </rPr>
      <t xml:space="preserve">
Der pädagogische Support ist eingerichtet.</t>
    </r>
  </si>
  <si>
    <t>In verschiedenen, von der Schule ausgewählten Fachbereichen, werden kreative Prozesse mit Computational Thinking angestossen und umgesetzt.</t>
  </si>
  <si>
    <t>1.5.1
Ausgestaltung</t>
  </si>
  <si>
    <t>2.1.1
Planung</t>
  </si>
  <si>
    <t>2.1.2
Voraussetzungen</t>
  </si>
  <si>
    <t>2.3.1
Planung</t>
  </si>
  <si>
    <t>2.3.2
Aspekte</t>
  </si>
  <si>
    <t>2.3.4
Unterstützung</t>
  </si>
  <si>
    <t>2.4.1
Strategie</t>
  </si>
  <si>
    <t>Es besteht ein Gefäss zum Entwickeln der Strategie im Umgang mit Computational Thinking.</t>
  </si>
  <si>
    <t>2.4.2
Planung</t>
  </si>
  <si>
    <t>Die schuleigene Planung beinhaltet Sequenzen der fächerübergreifenden Zusammenarbeit der Lehrpersonen für die informatische Bildung.</t>
  </si>
  <si>
    <t>2.5.3
Gefässe</t>
  </si>
  <si>
    <t>2.6
Eigenleistung</t>
  </si>
  <si>
    <t>3.1.1
Schulleitungen</t>
  </si>
  <si>
    <t>3.1.2
PICTS</t>
  </si>
  <si>
    <t>3.2.1
mit anderen</t>
  </si>
  <si>
    <t>3.3.1
Mitwirkung</t>
  </si>
  <si>
    <t>2.3.3
Fachkompetenz</t>
  </si>
  <si>
    <t>3.2
Beteiligung</t>
  </si>
  <si>
    <t>Die Schule setzt eigene Schwerpunkte. Beispiele:
- Die Schule macht bei smart@media oder einem anderen Schulwettbewerb zum Thema
  informatische Bildung mit.
- Die Schule hat eine eigene Plattform.</t>
  </si>
  <si>
    <t>2
Entwicklungsarbeit</t>
  </si>
  <si>
    <t>1.3.1
Schulprogramm</t>
  </si>
  <si>
    <t>1.1.2
Computational
Thinking</t>
  </si>
  <si>
    <t>1.1.1
Unterrichts-
planung</t>
  </si>
  <si>
    <t>1.1.3
Unterrichts-
durchführung</t>
  </si>
  <si>
    <t>Name der Schule</t>
  </si>
  <si>
    <t>In der längerfristigen Unterrichtsplanung ist die Verortung der sieben didaktischen Handlungsfelder und des Fachbereichs informatische Bildung des Solothurner Lehrplans sichtbar.</t>
  </si>
  <si>
    <t>In verschiedenen, von der Schule ausgewählten Fachbereichen werden kreative Prozesse mit Computational Thinking angestossen und umgesetzt.</t>
  </si>
  <si>
    <t>Die Schule setzt eigene Schwerpunkte. Beispiele:
- Die Schule macht bei smart@media oder einem anderen Schulwettbewerb zum Thema informatische Bildung mit.
- Die Schule hat eine eigene Plattform.</t>
  </si>
  <si>
    <r>
      <rPr>
        <b/>
        <sz val="11"/>
        <color theme="1"/>
        <rFont val="Frutiger LT Com 55 Roman"/>
        <family val="2"/>
      </rPr>
      <t>Regelstandards resp. Lehrplan</t>
    </r>
    <r>
      <rPr>
        <sz val="11"/>
        <color theme="1"/>
        <rFont val="Frutiger LT Com 55 Roman"/>
        <family val="2"/>
      </rPr>
      <t xml:space="preserve">
Die Schule macht sichtbar, dass die Regelstandards informatische Bildung resp. der Lehrplan und die dazugehörigen Weisungen umgesetzt werden.</t>
    </r>
  </si>
  <si>
    <t>Auf der Plattform SOnetwork.ch werden Beiträge eingespiesen/publiziert.</t>
  </si>
  <si>
    <t>75 Punkte</t>
  </si>
  <si>
    <t>100 Punkte</t>
  </si>
  <si>
    <t>1.1 Unterricht</t>
  </si>
  <si>
    <t>1.2 Medienkonzept</t>
  </si>
  <si>
    <t>1.3 Umsetzung Medienkonzept</t>
  </si>
  <si>
    <t>1.4 Infrastruktur</t>
  </si>
  <si>
    <t>1.5 pädagogischer Support</t>
  </si>
  <si>
    <t>2.1  Innovationsarbeit</t>
  </si>
  <si>
    <t>2.2 Beschreibung</t>
  </si>
  <si>
    <t>2.4 Zusammenarbeit</t>
  </si>
  <si>
    <t>2.5 Nutzen</t>
  </si>
  <si>
    <t>2.6 Eigenleistung</t>
  </si>
  <si>
    <t>3.1 Teilen</t>
  </si>
  <si>
    <t>3.2 Beteiligung</t>
  </si>
  <si>
    <t>3.3 Weiterentwicklung</t>
  </si>
  <si>
    <t>2.3 Weiterbildung</t>
  </si>
  <si>
    <r>
      <rPr>
        <b/>
        <sz val="11"/>
        <color theme="1"/>
        <rFont val="Frutiger LT Com 55 Roman"/>
        <family val="2"/>
      </rPr>
      <t xml:space="preserve">Profilschulen informatische Bildung
</t>
    </r>
    <r>
      <rPr>
        <sz val="11"/>
        <color theme="1"/>
        <rFont val="Frutiger LT Com 55 Roman"/>
        <family val="2"/>
      </rPr>
      <t xml:space="preserve">Auswertung mit visualisierter Darstellung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</si>
</sst>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Frutiger LT Com 55 Roman"/>
      <family val="2"/>
    </font>
    <font>
      <b/>
      <sz val="11"/>
      <color theme="1"/>
      <name val="Frutiger LT Com 55 Roman"/>
      <family val="2"/>
    </font>
    <font>
      <sz val="9"/>
      <color theme="1"/>
      <name val="Frutiger LT Com 55 Roman"/>
      <family val="2"/>
    </font>
    <font>
      <sz val="11"/>
      <color rgb="FF9C6500"/>
      <name val="Calibri"/>
      <family val="2"/>
      <scheme val="minor"/>
    </font>
    <font>
      <sz val="11"/>
      <name val="Frutiger LT Com 55 Roman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5" borderId="0" applyNumberFormat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49" fontId="1" fillId="0" borderId="0" xfId="0" applyNumberFormat="1" applyFont="1"/>
    <xf numFmtId="1" fontId="1" fillId="2" borderId="1" xfId="0" applyNumberFormat="1" applyFont="1" applyFill="1" applyBorder="1" applyAlignment="1" applyProtection="1">
      <alignment vertical="top" wrapText="1"/>
      <protection hidden="1"/>
    </xf>
    <xf numFmtId="1" fontId="1" fillId="0" borderId="1" xfId="0" applyNumberFormat="1" applyFont="1" applyBorder="1" applyAlignment="1" applyProtection="1">
      <alignment vertical="top" wrapText="1"/>
      <protection hidden="1"/>
    </xf>
    <xf numFmtId="1" fontId="1" fillId="4" borderId="1" xfId="0" applyNumberFormat="1" applyFont="1" applyFill="1" applyBorder="1" applyAlignment="1" applyProtection="1">
      <alignment vertical="top" wrapText="1"/>
      <protection hidden="1"/>
    </xf>
    <xf numFmtId="1" fontId="1" fillId="4" borderId="2" xfId="0" applyNumberFormat="1" applyFont="1" applyFill="1" applyBorder="1" applyAlignment="1" applyProtection="1">
      <alignment vertical="top" wrapText="1"/>
      <protection hidden="1"/>
    </xf>
    <xf numFmtId="1" fontId="1" fillId="3" borderId="5" xfId="0" applyNumberFormat="1" applyFont="1" applyFill="1" applyBorder="1" applyAlignment="1" applyProtection="1">
      <alignment vertical="top" wrapText="1"/>
      <protection hidden="1"/>
    </xf>
    <xf numFmtId="1" fontId="1" fillId="2" borderId="3" xfId="0" applyNumberFormat="1" applyFont="1" applyFill="1" applyBorder="1" applyAlignment="1" applyProtection="1">
      <alignment vertical="top" wrapText="1"/>
      <protection hidden="1"/>
    </xf>
    <xf numFmtId="1" fontId="1" fillId="0" borderId="3" xfId="0" applyNumberFormat="1" applyFont="1" applyBorder="1" applyAlignment="1" applyProtection="1">
      <alignment vertical="top" wrapText="1"/>
      <protection hidden="1"/>
    </xf>
    <xf numFmtId="1" fontId="1" fillId="4" borderId="3" xfId="0" applyNumberFormat="1" applyFont="1" applyFill="1" applyBorder="1" applyAlignment="1" applyProtection="1">
      <alignment vertical="top" wrapText="1"/>
      <protection hidden="1"/>
    </xf>
    <xf numFmtId="1" fontId="1" fillId="3" borderId="6" xfId="0" applyNumberFormat="1" applyFont="1" applyFill="1" applyBorder="1" applyAlignment="1" applyProtection="1">
      <alignment vertical="top" wrapText="1"/>
      <protection hidden="1"/>
    </xf>
    <xf numFmtId="1" fontId="1" fillId="3" borderId="1" xfId="0" applyNumberFormat="1" applyFont="1" applyFill="1" applyBorder="1" applyAlignment="1" applyProtection="1">
      <alignment vertical="top" wrapText="1"/>
    </xf>
    <xf numFmtId="1" fontId="1" fillId="2" borderId="1" xfId="0" applyNumberFormat="1" applyFont="1" applyFill="1" applyBorder="1" applyAlignment="1" applyProtection="1">
      <alignment vertical="top" wrapText="1"/>
    </xf>
    <xf numFmtId="1" fontId="1" fillId="2" borderId="1" xfId="0" applyNumberFormat="1" applyFont="1" applyFill="1" applyBorder="1" applyAlignment="1" applyProtection="1">
      <alignment horizontal="center" vertical="top" wrapText="1"/>
    </xf>
    <xf numFmtId="1" fontId="1" fillId="3" borderId="1" xfId="0" applyNumberFormat="1" applyFont="1" applyFill="1" applyBorder="1" applyAlignment="1" applyProtection="1">
      <alignment horizontal="center" vertical="top" wrapText="1"/>
    </xf>
    <xf numFmtId="0" fontId="1" fillId="0" borderId="0" xfId="0" applyFont="1" applyBorder="1"/>
    <xf numFmtId="49" fontId="1" fillId="0" borderId="1" xfId="0" applyNumberFormat="1" applyFont="1" applyBorder="1" applyProtection="1"/>
    <xf numFmtId="14" fontId="3" fillId="0" borderId="3" xfId="0" applyNumberFormat="1" applyFont="1" applyBorder="1" applyAlignment="1" applyProtection="1">
      <alignment vertical="center" wrapText="1"/>
    </xf>
    <xf numFmtId="49" fontId="1" fillId="3" borderId="1" xfId="0" applyNumberFormat="1" applyFont="1" applyFill="1" applyBorder="1" applyAlignment="1" applyProtection="1">
      <alignment vertical="top" wrapText="1"/>
    </xf>
    <xf numFmtId="0" fontId="1" fillId="3" borderId="3" xfId="0" applyFont="1" applyFill="1" applyBorder="1" applyAlignment="1" applyProtection="1">
      <alignment vertical="top" wrapText="1"/>
    </xf>
    <xf numFmtId="49" fontId="1" fillId="2" borderId="1" xfId="0" applyNumberFormat="1" applyFont="1" applyFill="1" applyBorder="1" applyAlignment="1" applyProtection="1">
      <alignment vertical="top" wrapText="1"/>
    </xf>
    <xf numFmtId="0" fontId="2" fillId="2" borderId="3" xfId="0" applyFont="1" applyFill="1" applyBorder="1" applyAlignment="1" applyProtection="1">
      <alignment vertical="top" wrapText="1"/>
    </xf>
    <xf numFmtId="49" fontId="1" fillId="0" borderId="1" xfId="0" applyNumberFormat="1" applyFont="1" applyBorder="1" applyAlignment="1" applyProtection="1">
      <alignment vertical="top" wrapText="1"/>
    </xf>
    <xf numFmtId="0" fontId="1" fillId="0" borderId="3" xfId="0" applyFont="1" applyBorder="1" applyAlignment="1" applyProtection="1">
      <alignment vertical="top" wrapText="1"/>
    </xf>
    <xf numFmtId="0" fontId="1" fillId="2" borderId="3" xfId="0" applyFont="1" applyFill="1" applyBorder="1" applyAlignment="1" applyProtection="1">
      <alignment vertical="top" wrapText="1"/>
    </xf>
    <xf numFmtId="49" fontId="1" fillId="4" borderId="1" xfId="0" applyNumberFormat="1" applyFont="1" applyFill="1" applyBorder="1" applyAlignment="1" applyProtection="1">
      <alignment vertical="top" wrapText="1"/>
    </xf>
    <xf numFmtId="0" fontId="1" fillId="4" borderId="3" xfId="0" applyFont="1" applyFill="1" applyBorder="1" applyAlignment="1" applyProtection="1">
      <alignment vertical="top" wrapText="1"/>
    </xf>
    <xf numFmtId="49" fontId="1" fillId="4" borderId="2" xfId="0" applyNumberFormat="1" applyFont="1" applyFill="1" applyBorder="1" applyAlignment="1" applyProtection="1">
      <alignment vertical="top" wrapText="1"/>
    </xf>
    <xf numFmtId="0" fontId="1" fillId="4" borderId="2" xfId="0" applyFont="1" applyFill="1" applyBorder="1" applyAlignment="1" applyProtection="1">
      <alignment vertical="top" wrapText="1"/>
    </xf>
    <xf numFmtId="0" fontId="2" fillId="3" borderId="3" xfId="0" applyFont="1" applyFill="1" applyBorder="1" applyAlignment="1" applyProtection="1">
      <alignment vertical="top" wrapText="1"/>
    </xf>
    <xf numFmtId="49" fontId="1" fillId="4" borderId="0" xfId="0" applyNumberFormat="1" applyFont="1" applyFill="1" applyBorder="1" applyAlignment="1" applyProtection="1">
      <alignment vertical="top" wrapText="1"/>
    </xf>
    <xf numFmtId="0" fontId="1" fillId="4" borderId="0" xfId="0" applyFont="1" applyFill="1" applyBorder="1" applyAlignment="1" applyProtection="1">
      <alignment vertical="top" wrapText="1"/>
    </xf>
    <xf numFmtId="1" fontId="1" fillId="4" borderId="2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1" fontId="1" fillId="4" borderId="0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Protection="1"/>
    <xf numFmtId="0" fontId="1" fillId="0" borderId="0" xfId="0" applyFont="1" applyAlignment="1" applyProtection="1">
      <alignment vertical="top" wrapText="1"/>
    </xf>
    <xf numFmtId="49" fontId="1" fillId="0" borderId="0" xfId="0" applyNumberFormat="1" applyFont="1" applyAlignment="1" applyProtection="1">
      <alignment horizontal="center"/>
    </xf>
    <xf numFmtId="49" fontId="1" fillId="0" borderId="1" xfId="0" applyNumberFormat="1" applyFont="1" applyBorder="1" applyProtection="1">
      <protection hidden="1"/>
    </xf>
    <xf numFmtId="0" fontId="1" fillId="0" borderId="3" xfId="0" applyFont="1" applyBorder="1" applyAlignment="1" applyProtection="1">
      <alignment vertical="top" wrapText="1"/>
      <protection hidden="1"/>
    </xf>
    <xf numFmtId="0" fontId="1" fillId="0" borderId="0" xfId="0" applyFont="1" applyProtection="1">
      <protection hidden="1"/>
    </xf>
    <xf numFmtId="14" fontId="3" fillId="0" borderId="3" xfId="0" applyNumberFormat="1" applyFont="1" applyBorder="1" applyAlignment="1" applyProtection="1">
      <alignment vertical="center" wrapText="1"/>
      <protection hidden="1"/>
    </xf>
    <xf numFmtId="49" fontId="1" fillId="0" borderId="3" xfId="0" applyNumberFormat="1" applyFont="1" applyBorder="1" applyProtection="1">
      <protection hidden="1"/>
    </xf>
    <xf numFmtId="49" fontId="1" fillId="0" borderId="4" xfId="0" applyNumberFormat="1" applyFont="1" applyBorder="1" applyProtection="1">
      <protection hidden="1"/>
    </xf>
    <xf numFmtId="49" fontId="1" fillId="3" borderId="1" xfId="0" applyNumberFormat="1" applyFont="1" applyFill="1" applyBorder="1" applyAlignment="1" applyProtection="1">
      <alignment vertical="top" wrapText="1"/>
      <protection hidden="1"/>
    </xf>
    <xf numFmtId="0" fontId="1" fillId="3" borderId="3" xfId="0" applyFont="1" applyFill="1" applyBorder="1" applyAlignment="1" applyProtection="1">
      <alignment vertical="top" wrapText="1"/>
      <protection hidden="1"/>
    </xf>
    <xf numFmtId="1" fontId="1" fillId="3" borderId="1" xfId="0" applyNumberFormat="1" applyFont="1" applyFill="1" applyBorder="1" applyAlignment="1" applyProtection="1">
      <alignment vertical="top" wrapText="1"/>
      <protection hidden="1"/>
    </xf>
    <xf numFmtId="1" fontId="1" fillId="3" borderId="3" xfId="0" applyNumberFormat="1" applyFont="1" applyFill="1" applyBorder="1" applyAlignment="1" applyProtection="1">
      <alignment vertical="top" wrapText="1"/>
      <protection hidden="1"/>
    </xf>
    <xf numFmtId="1" fontId="1" fillId="3" borderId="4" xfId="0" applyNumberFormat="1" applyFont="1" applyFill="1" applyBorder="1" applyAlignment="1" applyProtection="1">
      <alignment vertical="top" wrapText="1"/>
      <protection hidden="1"/>
    </xf>
    <xf numFmtId="49" fontId="1" fillId="2" borderId="1" xfId="0" applyNumberFormat="1" applyFont="1" applyFill="1" applyBorder="1" applyAlignment="1" applyProtection="1">
      <alignment vertical="top" wrapText="1"/>
      <protection hidden="1"/>
    </xf>
    <xf numFmtId="0" fontId="2" fillId="2" borderId="3" xfId="0" applyFont="1" applyFill="1" applyBorder="1" applyAlignment="1" applyProtection="1">
      <alignment vertical="top" wrapText="1"/>
      <protection hidden="1"/>
    </xf>
    <xf numFmtId="1" fontId="1" fillId="2" borderId="4" xfId="0" applyNumberFormat="1" applyFont="1" applyFill="1" applyBorder="1" applyAlignment="1" applyProtection="1">
      <alignment vertical="top" wrapText="1"/>
      <protection hidden="1"/>
    </xf>
    <xf numFmtId="49" fontId="1" fillId="0" borderId="1" xfId="0" applyNumberFormat="1" applyFont="1" applyBorder="1" applyAlignment="1" applyProtection="1">
      <alignment vertical="top" wrapText="1"/>
      <protection hidden="1"/>
    </xf>
    <xf numFmtId="1" fontId="1" fillId="0" borderId="4" xfId="0" applyNumberFormat="1" applyFont="1" applyBorder="1" applyAlignment="1" applyProtection="1">
      <alignment vertical="top" wrapText="1"/>
      <protection hidden="1"/>
    </xf>
    <xf numFmtId="0" fontId="1" fillId="2" borderId="3" xfId="0" applyFont="1" applyFill="1" applyBorder="1" applyAlignment="1" applyProtection="1">
      <alignment vertical="top" wrapText="1"/>
      <protection hidden="1"/>
    </xf>
    <xf numFmtId="49" fontId="1" fillId="4" borderId="1" xfId="0" applyNumberFormat="1" applyFont="1" applyFill="1" applyBorder="1" applyAlignment="1" applyProtection="1">
      <alignment vertical="top" wrapText="1"/>
      <protection hidden="1"/>
    </xf>
    <xf numFmtId="0" fontId="1" fillId="4" borderId="3" xfId="0" applyFont="1" applyFill="1" applyBorder="1" applyAlignment="1" applyProtection="1">
      <alignment vertical="top" wrapText="1"/>
      <protection hidden="1"/>
    </xf>
    <xf numFmtId="1" fontId="1" fillId="4" borderId="4" xfId="0" applyNumberFormat="1" applyFont="1" applyFill="1" applyBorder="1" applyAlignment="1" applyProtection="1">
      <alignment vertical="top" wrapText="1"/>
      <protection hidden="1"/>
    </xf>
    <xf numFmtId="49" fontId="1" fillId="4" borderId="2" xfId="0" applyNumberFormat="1" applyFont="1" applyFill="1" applyBorder="1" applyAlignment="1" applyProtection="1">
      <alignment vertical="top" wrapText="1"/>
      <protection hidden="1"/>
    </xf>
    <xf numFmtId="0" fontId="1" fillId="4" borderId="2" xfId="0" applyFont="1" applyFill="1" applyBorder="1" applyAlignment="1" applyProtection="1">
      <alignment vertical="top" wrapText="1"/>
      <protection hidden="1"/>
    </xf>
    <xf numFmtId="0" fontId="2" fillId="3" borderId="3" xfId="0" applyFont="1" applyFill="1" applyBorder="1" applyAlignment="1" applyProtection="1">
      <alignment vertical="top" wrapText="1"/>
      <protection hidden="1"/>
    </xf>
    <xf numFmtId="49" fontId="1" fillId="0" borderId="0" xfId="0" applyNumberFormat="1" applyFont="1" applyProtection="1">
      <protection hidden="1"/>
    </xf>
    <xf numFmtId="0" fontId="1" fillId="0" borderId="0" xfId="0" applyFont="1" applyAlignment="1" applyProtection="1">
      <alignment vertical="top" wrapText="1"/>
      <protection hidden="1"/>
    </xf>
    <xf numFmtId="49" fontId="5" fillId="5" borderId="1" xfId="1" quotePrefix="1" applyNumberFormat="1" applyFont="1" applyBorder="1" applyAlignment="1" applyProtection="1">
      <alignment horizontal="left" vertical="top"/>
      <protection hidden="1"/>
    </xf>
    <xf numFmtId="0" fontId="1" fillId="0" borderId="4" xfId="0" applyFont="1" applyBorder="1" applyAlignment="1" applyProtection="1">
      <alignment horizontal="left" vertical="top"/>
      <protection hidden="1"/>
    </xf>
    <xf numFmtId="0" fontId="1" fillId="0" borderId="1" xfId="0" applyFont="1" applyBorder="1" applyAlignment="1" applyProtection="1">
      <alignment horizontal="left" vertical="top"/>
      <protection hidden="1"/>
    </xf>
    <xf numFmtId="1" fontId="5" fillId="5" borderId="1" xfId="1" applyNumberFormat="1" applyFont="1" applyBorder="1" applyAlignment="1" applyProtection="1">
      <alignment vertical="top" wrapText="1"/>
      <protection hidden="1"/>
    </xf>
    <xf numFmtId="0" fontId="1" fillId="0" borderId="3" xfId="0" applyFont="1" applyBorder="1" applyAlignment="1" applyProtection="1">
      <alignment horizontal="left" vertical="top"/>
      <protection hidden="1"/>
    </xf>
    <xf numFmtId="49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1" xfId="1" applyNumberFormat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top" wrapText="1"/>
    </xf>
    <xf numFmtId="0" fontId="1" fillId="0" borderId="8" xfId="0" applyFont="1" applyBorder="1" applyAlignment="1" applyProtection="1">
      <alignment horizontal="left" vertical="top" wrapText="1"/>
    </xf>
    <xf numFmtId="0" fontId="1" fillId="0" borderId="6" xfId="0" applyFont="1" applyBorder="1" applyAlignment="1" applyProtection="1">
      <alignment horizontal="left" vertical="top" wrapText="1"/>
    </xf>
    <xf numFmtId="0" fontId="1" fillId="0" borderId="9" xfId="0" applyFont="1" applyBorder="1" applyAlignment="1" applyProtection="1">
      <alignment horizontal="left" vertical="top" wrapText="1"/>
    </xf>
  </cellXfs>
  <cellStyles count="2">
    <cellStyle name="Neutral" xfId="1" builtinId="2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CH" sz="1100">
                <a:solidFill>
                  <a:schemeClr val="tx1"/>
                </a:solidFill>
                <a:latin typeface="Frutiger LT Com 55 Roman" panose="020B0503030504020204" pitchFamily="34" charset="0"/>
              </a:rPr>
              <a:t>Profilschule</a:t>
            </a:r>
            <a:r>
              <a:rPr lang="de-CH" sz="1100" baseline="0">
                <a:solidFill>
                  <a:schemeClr val="tx1"/>
                </a:solidFill>
                <a:latin typeface="Frutiger LT Com 55 Roman" panose="020B0503030504020204" pitchFamily="34" charset="0"/>
              </a:rPr>
              <a:t> informatische Bildung</a:t>
            </a:r>
          </a:p>
          <a:p>
            <a:pPr algn="l">
              <a:defRPr>
                <a:solidFill>
                  <a:schemeClr val="tx1"/>
                </a:solidFill>
              </a:defRPr>
            </a:pPr>
            <a:r>
              <a:rPr lang="de-CH" sz="1100" baseline="0">
                <a:solidFill>
                  <a:schemeClr val="tx1"/>
                </a:solidFill>
                <a:latin typeface="Frutiger LT Com 55 Roman" panose="020B0503030504020204" pitchFamily="34" charset="0"/>
              </a:rPr>
              <a:t>Indikatoren</a:t>
            </a:r>
          </a:p>
          <a:p>
            <a:pPr algn="l">
              <a:defRPr>
                <a:solidFill>
                  <a:schemeClr val="tx1"/>
                </a:solidFill>
              </a:defRPr>
            </a:pPr>
            <a:endParaRPr lang="de-CH" baseline="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2.5840721683624088E-2"/>
          <c:y val="2.63404902871896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9999346081739781"/>
          <c:y val="0.16635549132947977"/>
          <c:w val="0.50714009597470888"/>
          <c:h val="0.75879872424572758"/>
        </c:manualLayout>
      </c:layout>
      <c:radarChart>
        <c:radarStyle val="marker"/>
        <c:varyColors val="0"/>
        <c:ser>
          <c:idx val="6"/>
          <c:order val="0"/>
          <c:tx>
            <c:strRef>
              <c:f>'Instrument-2'!$D$1</c:f>
              <c:strCache>
                <c:ptCount val="1"/>
                <c:pt idx="0">
                  <c:v>75 Punkte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('Instrument-2'!$A$4,'Instrument-2'!$A$8,'Instrument-2'!$A$12,'Instrument-2'!$A$15,'Instrument-2'!$A$18,'Instrument-2'!$A$22,'Instrument-2'!$A$25,'Instrument-2'!$A$28,'Instrument-2'!$A$33,'Instrument-2'!$A$37,'Instrument-2'!$A$41,'Instrument-2'!$A$45,'Instrument-2'!$A$48,'Instrument-2'!$A$51)</c:f>
              <c:strCache>
                <c:ptCount val="14"/>
                <c:pt idx="0">
                  <c:v>1.1 Unterricht</c:v>
                </c:pt>
                <c:pt idx="1">
                  <c:v>1.2 Medienkonzept</c:v>
                </c:pt>
                <c:pt idx="2">
                  <c:v>1.3 Umsetzung Medienkonzept</c:v>
                </c:pt>
                <c:pt idx="3">
                  <c:v>1.4 Infrastruktur</c:v>
                </c:pt>
                <c:pt idx="4">
                  <c:v>1.5 pädagogischer Support</c:v>
                </c:pt>
                <c:pt idx="5">
                  <c:v>2.1  Innovationsarbeit</c:v>
                </c:pt>
                <c:pt idx="6">
                  <c:v>2.2 Beschreibung</c:v>
                </c:pt>
                <c:pt idx="7">
                  <c:v>2.3 Weiterbildung</c:v>
                </c:pt>
                <c:pt idx="8">
                  <c:v>2.4 Zusammenarbeit</c:v>
                </c:pt>
                <c:pt idx="9">
                  <c:v>2.5 Nutzen</c:v>
                </c:pt>
                <c:pt idx="10">
                  <c:v>2.6 Eigenleistung</c:v>
                </c:pt>
                <c:pt idx="11">
                  <c:v>3.1 Teilen</c:v>
                </c:pt>
                <c:pt idx="12">
                  <c:v>3.2 Beteiligung</c:v>
                </c:pt>
                <c:pt idx="13">
                  <c:v>3.3 Weiterentwicklung</c:v>
                </c:pt>
              </c:strCache>
            </c:strRef>
          </c:cat>
          <c:val>
            <c:numRef>
              <c:f>('Instrument-2'!$D$4,'Instrument-2'!$D$8,'Instrument-2'!$D$12,'Instrument-2'!$D$15,'Instrument-2'!$D$18,'Instrument-2'!$D$22,'Instrument-2'!$D$25,'Instrument-2'!$D$28,'Instrument-2'!$D$33,'Instrument-2'!$D$37,'Instrument-2'!$D$41,'Instrument-2'!$D$45,'Instrument-2'!$D$48,'Instrument-2'!$D$51)</c:f>
              <c:numCache>
                <c:formatCode>0</c:formatCode>
                <c:ptCount val="14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9-46D4-BAEA-21BE13BC2CF8}"/>
            </c:ext>
          </c:extLst>
        </c:ser>
        <c:ser>
          <c:idx val="0"/>
          <c:order val="1"/>
          <c:tx>
            <c:strRef>
              <c:f>'Instrument-2'!$F$1</c:f>
              <c:strCache>
                <c:ptCount val="1"/>
                <c:pt idx="0">
                  <c:v>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>
              <a:glow>
                <a:srgbClr val="5B9BD5"/>
              </a:glow>
            </a:effectLst>
          </c:spPr>
          <c:marker>
            <c:symbol val="none"/>
          </c:marker>
          <c:cat>
            <c:strRef>
              <c:f>('Instrument-2'!$A$4,'Instrument-2'!$A$8,'Instrument-2'!$A$12,'Instrument-2'!$A$15,'Instrument-2'!$A$18,'Instrument-2'!$A$22,'Instrument-2'!$A$25,'Instrument-2'!$A$28,'Instrument-2'!$A$33,'Instrument-2'!$A$37,'Instrument-2'!$A$41,'Instrument-2'!$A$45,'Instrument-2'!$A$48,'Instrument-2'!$A$51)</c:f>
              <c:strCache>
                <c:ptCount val="14"/>
                <c:pt idx="0">
                  <c:v>1.1 Unterricht</c:v>
                </c:pt>
                <c:pt idx="1">
                  <c:v>1.2 Medienkonzept</c:v>
                </c:pt>
                <c:pt idx="2">
                  <c:v>1.3 Umsetzung Medienkonzept</c:v>
                </c:pt>
                <c:pt idx="3">
                  <c:v>1.4 Infrastruktur</c:v>
                </c:pt>
                <c:pt idx="4">
                  <c:v>1.5 pädagogischer Support</c:v>
                </c:pt>
                <c:pt idx="5">
                  <c:v>2.1  Innovationsarbeit</c:v>
                </c:pt>
                <c:pt idx="6">
                  <c:v>2.2 Beschreibung</c:v>
                </c:pt>
                <c:pt idx="7">
                  <c:v>2.3 Weiterbildung</c:v>
                </c:pt>
                <c:pt idx="8">
                  <c:v>2.4 Zusammenarbeit</c:v>
                </c:pt>
                <c:pt idx="9">
                  <c:v>2.5 Nutzen</c:v>
                </c:pt>
                <c:pt idx="10">
                  <c:v>2.6 Eigenleistung</c:v>
                </c:pt>
                <c:pt idx="11">
                  <c:v>3.1 Teilen</c:v>
                </c:pt>
                <c:pt idx="12">
                  <c:v>3.2 Beteiligung</c:v>
                </c:pt>
                <c:pt idx="13">
                  <c:v>3.3 Weiterentwicklung</c:v>
                </c:pt>
              </c:strCache>
            </c:strRef>
          </c:cat>
          <c:val>
            <c:numRef>
              <c:f>('Instrument-2'!$F$4,'Instrument-2'!$F$8,'Instrument-2'!$F$12,'Instrument-2'!$F$15,'Instrument-2'!$F$18,'Instrument-2'!$F$22,'Instrument-2'!$F$25,'Instrument-2'!$F$28,'Instrument-2'!$F$33,'Instrument-2'!$F$37,'Instrument-2'!$F$41,'Instrument-2'!$F$45,'Instrument-2'!$F$48,'Instrument-2'!$F$51)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99-46D4-BAEA-21BE13BC2CF8}"/>
            </c:ext>
          </c:extLst>
        </c:ser>
        <c:ser>
          <c:idx val="1"/>
          <c:order val="2"/>
          <c:tx>
            <c:strRef>
              <c:f>'Instrument-2'!$C$1</c:f>
              <c:strCache>
                <c:ptCount val="1"/>
                <c:pt idx="0">
                  <c:v>100 Punkte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nstrument-2'!$A$4,'Instrument-2'!$A$8,'Instrument-2'!$A$12,'Instrument-2'!$A$15,'Instrument-2'!$A$18,'Instrument-2'!$A$22,'Instrument-2'!$A$25,'Instrument-2'!$A$28,'Instrument-2'!$A$33,'Instrument-2'!$A$37,'Instrument-2'!$A$41,'Instrument-2'!$A$45,'Instrument-2'!$A$48,'Instrument-2'!$A$51)</c:f>
              <c:strCache>
                <c:ptCount val="14"/>
                <c:pt idx="0">
                  <c:v>1.1 Unterricht</c:v>
                </c:pt>
                <c:pt idx="1">
                  <c:v>1.2 Medienkonzept</c:v>
                </c:pt>
                <c:pt idx="2">
                  <c:v>1.3 Umsetzung Medienkonzept</c:v>
                </c:pt>
                <c:pt idx="3">
                  <c:v>1.4 Infrastruktur</c:v>
                </c:pt>
                <c:pt idx="4">
                  <c:v>1.5 pädagogischer Support</c:v>
                </c:pt>
                <c:pt idx="5">
                  <c:v>2.1  Innovationsarbeit</c:v>
                </c:pt>
                <c:pt idx="6">
                  <c:v>2.2 Beschreibung</c:v>
                </c:pt>
                <c:pt idx="7">
                  <c:v>2.3 Weiterbildung</c:v>
                </c:pt>
                <c:pt idx="8">
                  <c:v>2.4 Zusammenarbeit</c:v>
                </c:pt>
                <c:pt idx="9">
                  <c:v>2.5 Nutzen</c:v>
                </c:pt>
                <c:pt idx="10">
                  <c:v>2.6 Eigenleistung</c:v>
                </c:pt>
                <c:pt idx="11">
                  <c:v>3.1 Teilen</c:v>
                </c:pt>
                <c:pt idx="12">
                  <c:v>3.2 Beteiligung</c:v>
                </c:pt>
                <c:pt idx="13">
                  <c:v>3.3 Weiterentwicklung</c:v>
                </c:pt>
              </c:strCache>
            </c:strRef>
          </c:cat>
          <c:val>
            <c:numRef>
              <c:f>('Instrument-2'!$C$4,'Instrument-2'!$C$8,'Instrument-2'!$C$12,'Instrument-2'!$C$15,'Instrument-2'!$C$18,'Instrument-2'!$C$22,'Instrument-2'!$C$25,'Instrument-2'!$C$28,'Instrument-2'!$C$33,'Instrument-2'!$C$37,'Instrument-2'!$C$41,'Instrument-2'!$C$45,'Instrument-2'!$C$48,'Instrument-2'!$C$51)</c:f>
              <c:numCache>
                <c:formatCode>0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C1-4EDE-B500-087AA7AE2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1126056"/>
        <c:axId val="681126384"/>
      </c:radarChart>
      <c:catAx>
        <c:axId val="6811260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one"/>
        <c:crossAx val="681126384"/>
        <c:crosses val="autoZero"/>
        <c:auto val="1"/>
        <c:lblAlgn val="ctr"/>
        <c:lblOffset val="100"/>
        <c:noMultiLvlLbl val="0"/>
      </c:catAx>
      <c:valAx>
        <c:axId val="68112638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74000">
                    <a:srgbClr val="5B9BD5">
                      <a:lumMod val="45000"/>
                      <a:lumOff val="55000"/>
                    </a:srgbClr>
                  </a:gs>
                  <a:gs pos="83000">
                    <a:srgbClr val="5B9BD5">
                      <a:lumMod val="45000"/>
                      <a:lumOff val="55000"/>
                    </a:srgbClr>
                  </a:gs>
                  <a:gs pos="100000">
                    <a:srgbClr val="5B9BD5">
                      <a:lumMod val="30000"/>
                      <a:lumOff val="70000"/>
                    </a:srgb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one"/>
        <c:spPr>
          <a:noFill/>
          <a:ln w="6350" cap="flat" cmpd="sng" algn="ctr">
            <a:solidFill>
              <a:srgbClr val="5B9BD5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1126056"/>
        <c:crosses val="autoZero"/>
        <c:crossBetween val="between"/>
      </c:valAx>
      <c:spPr>
        <a:noFill/>
        <a:ln>
          <a:noFill/>
        </a:ln>
        <a:effectLst>
          <a:glow rad="127000">
            <a:srgbClr val="5B9BD5">
              <a:alpha val="91000"/>
            </a:srgbClr>
          </a:glow>
        </a:effectLst>
      </c:spPr>
    </c:plotArea>
    <c:legend>
      <c:legendPos val="tr"/>
      <c:legendEntry>
        <c:idx val="2"/>
        <c:delete val="1"/>
      </c:legendEntry>
      <c:layout>
        <c:manualLayout>
          <c:xMode val="edge"/>
          <c:yMode val="edge"/>
          <c:x val="0.72529649274324237"/>
          <c:y val="3.2936392047667573E-2"/>
          <c:w val="0.23900799429333355"/>
          <c:h val="0.103234104046242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CH" sz="1100">
                <a:solidFill>
                  <a:schemeClr val="tx1"/>
                </a:solidFill>
                <a:latin typeface="Frutiger LT Com 55 Roman" panose="020B0503030504020204" pitchFamily="34" charset="0"/>
              </a:rPr>
              <a:t>Profilschule</a:t>
            </a:r>
            <a:r>
              <a:rPr lang="de-CH" sz="1100" baseline="0">
                <a:solidFill>
                  <a:schemeClr val="tx1"/>
                </a:solidFill>
                <a:latin typeface="Frutiger LT Com 55 Roman" panose="020B0503030504020204" pitchFamily="34" charset="0"/>
              </a:rPr>
              <a:t> informatische Bildung</a:t>
            </a:r>
          </a:p>
          <a:p>
            <a:pPr algn="l">
              <a:defRPr sz="1100"/>
            </a:pPr>
            <a:r>
              <a:rPr lang="de-CH" sz="1100" baseline="0">
                <a:solidFill>
                  <a:schemeClr val="tx1"/>
                </a:solidFill>
                <a:latin typeface="Frutiger LT Com 55 Roman" panose="020B0503030504020204" pitchFamily="34" charset="0"/>
              </a:rPr>
              <a:t>Standards</a:t>
            </a:r>
          </a:p>
        </c:rich>
      </c:tx>
      <c:layout>
        <c:manualLayout>
          <c:xMode val="edge"/>
          <c:yMode val="edge"/>
          <c:x val="9.959992289099457E-3"/>
          <c:y val="2.1552944179849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1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1376042714192642"/>
          <c:y val="6.5141803840877921E-2"/>
          <c:w val="0.69093370108397467"/>
          <c:h val="0.90272726547479443"/>
        </c:manualLayout>
      </c:layout>
      <c:radarChart>
        <c:radarStyle val="marker"/>
        <c:varyColors val="0"/>
        <c:ser>
          <c:idx val="1"/>
          <c:order val="0"/>
          <c:tx>
            <c:strRef>
              <c:f>'Instrument-2'!$D$1</c:f>
              <c:strCache>
                <c:ptCount val="1"/>
                <c:pt idx="0">
                  <c:v>75 Punkte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overflow" horzOverflow="overflow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strRef>
              <c:f>('Instrument-2'!$A$5,'Instrument-2'!$A$6,'Instrument-2'!$A$7,'Instrument-2'!$A$9,'Instrument-2'!$A$10,'Instrument-2'!$A$11,'Instrument-2'!$A$13,'Instrument-2'!$A$14,'Instrument-2'!$A$16,'Instrument-2'!$A$17,'Instrument-2'!$A$19,'Instrument-2'!$A$23,'Instrument-2'!$A$24,'Instrument-2'!$A$26,'Instrument-2'!$A$27,'Instrument-2'!$A$29,'Instrument-2'!$A$30,'Instrument-2'!$A$31,'Instrument-2'!$A$32,'Instrument-2'!$A$34,'Instrument-2'!$A$35,'Instrument-2'!$A$36,'Instrument-2'!$A$38,'Instrument-2'!$A$39,'Instrument-2'!$A$40,'Instrument-2'!$A$42,'Instrument-2'!$A$46,'Instrument-2'!$A$47,'Instrument-2'!$A$49,'Instrument-2'!$A$50,'Instrument-2'!$A$52)</c:f>
              <c:strCache>
                <c:ptCount val="31"/>
                <c:pt idx="0">
                  <c:v>1.1.1
Unterrichts-
planung</c:v>
                </c:pt>
                <c:pt idx="1">
                  <c:v>1.1.2
Computational
Thinking</c:v>
                </c:pt>
                <c:pt idx="2">
                  <c:v>1.1.3
Unterrichts-
durchführung</c:v>
                </c:pt>
                <c:pt idx="3">
                  <c:v>1.2.1
technisch-organisatorisch</c:v>
                </c:pt>
                <c:pt idx="4">
                  <c:v>1.2.2
Kennen</c:v>
                </c:pt>
                <c:pt idx="5">
                  <c:v>1.2.3
Beteiligte</c:v>
                </c:pt>
                <c:pt idx="6">
                  <c:v>1.3.1
Schulprogramm</c:v>
                </c:pt>
                <c:pt idx="7">
                  <c:v>1.3.2
Teamarbeit</c:v>
                </c:pt>
                <c:pt idx="8">
                  <c:v>1.4.1
technischer Support</c:v>
                </c:pt>
                <c:pt idx="9">
                  <c:v>1.4.2
Datenschutz</c:v>
                </c:pt>
                <c:pt idx="10">
                  <c:v>1.5.1
Ausgestaltung</c:v>
                </c:pt>
                <c:pt idx="11">
                  <c:v>2.1.1
Planung</c:v>
                </c:pt>
                <c:pt idx="12">
                  <c:v>2.1.2
Voraussetzungen</c:v>
                </c:pt>
                <c:pt idx="13">
                  <c:v>2.2.1
Entwicklungsarbeit</c:v>
                </c:pt>
                <c:pt idx="14">
                  <c:v>2.2.2
Förderzirkel</c:v>
                </c:pt>
                <c:pt idx="15">
                  <c:v>2.3.1
Planung</c:v>
                </c:pt>
                <c:pt idx="16">
                  <c:v>2.3.2
Aspekte</c:v>
                </c:pt>
                <c:pt idx="17">
                  <c:v>2.3.3
Fachkompetenz</c:v>
                </c:pt>
                <c:pt idx="18">
                  <c:v>2.3.4
Unterstützung</c:v>
                </c:pt>
                <c:pt idx="19">
                  <c:v>2.4.1
Strategie</c:v>
                </c:pt>
                <c:pt idx="20">
                  <c:v>2.4.2
Planung</c:v>
                </c:pt>
                <c:pt idx="21">
                  <c:v>2.4.3
Eltern</c:v>
                </c:pt>
                <c:pt idx="22">
                  <c:v>2.5.1
Unsicherheiten</c:v>
                </c:pt>
                <c:pt idx="23">
                  <c:v>2.5.2
Überprüfung</c:v>
                </c:pt>
                <c:pt idx="24">
                  <c:v>2.5.3
Gefässe</c:v>
                </c:pt>
                <c:pt idx="25">
                  <c:v>2.6.1
Joker</c:v>
                </c:pt>
                <c:pt idx="26">
                  <c:v>3.1.1
Schulleitungen</c:v>
                </c:pt>
                <c:pt idx="27">
                  <c:v>3.1.2
PICTS</c:v>
                </c:pt>
                <c:pt idx="28">
                  <c:v>3.2.1
mit anderen</c:v>
                </c:pt>
                <c:pt idx="29">
                  <c:v>3.2.2
Plattform</c:v>
                </c:pt>
                <c:pt idx="30">
                  <c:v>3.3.1
Mitwirkung</c:v>
                </c:pt>
              </c:strCache>
            </c:strRef>
          </c:cat>
          <c:val>
            <c:numRef>
              <c:f>('Instrument-2'!$D$5,'Instrument-2'!$D$6,'Instrument-2'!$D$7,'Instrument-2'!$D$9,'Instrument-2'!$D$10,'Instrument-2'!$D$11,'Instrument-2'!$D$13,'Instrument-2'!$D$14,'Instrument-2'!$D$16,'Instrument-2'!$D$17,'Instrument-2'!$D$19,'Instrument-2'!$D$23,'Instrument-2'!$D$24,'Instrument-2'!$D$26,'Instrument-2'!$D$27,'Instrument-2'!$D$29,'Instrument-2'!$D$30,'Instrument-2'!$D$31,'Instrument-2'!$D$32,'Instrument-2'!$D$34,'Instrument-2'!$D$35,'Instrument-2'!$D$36,'Instrument-2'!$D$38,'Instrument-2'!$D$39,'Instrument-2'!$D$40,'Instrument-2'!$D$42,'Instrument-2'!$D$46:$D$47,'Instrument-2'!$D$49:$D$50,'Instrument-2'!$D$52)</c:f>
              <c:numCache>
                <c:formatCode>0</c:formatCode>
                <c:ptCount val="31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75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75</c:v>
                </c:pt>
                <c:pt idx="26">
                  <c:v>75</c:v>
                </c:pt>
                <c:pt idx="27">
                  <c:v>75</c:v>
                </c:pt>
                <c:pt idx="28">
                  <c:v>75</c:v>
                </c:pt>
                <c:pt idx="29">
                  <c:v>75</c:v>
                </c:pt>
                <c:pt idx="3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D-40EF-AFA7-ECE7B352D8A6}"/>
            </c:ext>
          </c:extLst>
        </c:ser>
        <c:ser>
          <c:idx val="0"/>
          <c:order val="1"/>
          <c:tx>
            <c:strRef>
              <c:f>'Instrument-2'!$E$1</c:f>
              <c:strCache>
                <c:ptCount val="1"/>
                <c:pt idx="0">
                  <c:v>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'Instrument-2'!$A$5,'Instrument-2'!$A$6,'Instrument-2'!$A$7,'Instrument-2'!$A$9,'Instrument-2'!$A$10,'Instrument-2'!$A$11,'Instrument-2'!$A$13,'Instrument-2'!$A$14,'Instrument-2'!$A$16,'Instrument-2'!$A$17,'Instrument-2'!$A$19,'Instrument-2'!$A$23,'Instrument-2'!$A$24,'Instrument-2'!$A$26,'Instrument-2'!$A$27,'Instrument-2'!$A$29,'Instrument-2'!$A$30,'Instrument-2'!$A$31,'Instrument-2'!$A$32,'Instrument-2'!$A$34,'Instrument-2'!$A$35,'Instrument-2'!$A$36,'Instrument-2'!$A$38,'Instrument-2'!$A$39,'Instrument-2'!$A$40,'Instrument-2'!$A$42,'Instrument-2'!$A$46,'Instrument-2'!$A$47,'Instrument-2'!$A$49,'Instrument-2'!$A$50,'Instrument-2'!$A$52)</c:f>
              <c:strCache>
                <c:ptCount val="31"/>
                <c:pt idx="0">
                  <c:v>1.1.1
Unterrichts-
planung</c:v>
                </c:pt>
                <c:pt idx="1">
                  <c:v>1.1.2
Computational
Thinking</c:v>
                </c:pt>
                <c:pt idx="2">
                  <c:v>1.1.3
Unterrichts-
durchführung</c:v>
                </c:pt>
                <c:pt idx="3">
                  <c:v>1.2.1
technisch-organisatorisch</c:v>
                </c:pt>
                <c:pt idx="4">
                  <c:v>1.2.2
Kennen</c:v>
                </c:pt>
                <c:pt idx="5">
                  <c:v>1.2.3
Beteiligte</c:v>
                </c:pt>
                <c:pt idx="6">
                  <c:v>1.3.1
Schulprogramm</c:v>
                </c:pt>
                <c:pt idx="7">
                  <c:v>1.3.2
Teamarbeit</c:v>
                </c:pt>
                <c:pt idx="8">
                  <c:v>1.4.1
technischer Support</c:v>
                </c:pt>
                <c:pt idx="9">
                  <c:v>1.4.2
Datenschutz</c:v>
                </c:pt>
                <c:pt idx="10">
                  <c:v>1.5.1
Ausgestaltung</c:v>
                </c:pt>
                <c:pt idx="11">
                  <c:v>2.1.1
Planung</c:v>
                </c:pt>
                <c:pt idx="12">
                  <c:v>2.1.2
Voraussetzungen</c:v>
                </c:pt>
                <c:pt idx="13">
                  <c:v>2.2.1
Entwicklungsarbeit</c:v>
                </c:pt>
                <c:pt idx="14">
                  <c:v>2.2.2
Förderzirkel</c:v>
                </c:pt>
                <c:pt idx="15">
                  <c:v>2.3.1
Planung</c:v>
                </c:pt>
                <c:pt idx="16">
                  <c:v>2.3.2
Aspekte</c:v>
                </c:pt>
                <c:pt idx="17">
                  <c:v>2.3.3
Fachkompetenz</c:v>
                </c:pt>
                <c:pt idx="18">
                  <c:v>2.3.4
Unterstützung</c:v>
                </c:pt>
                <c:pt idx="19">
                  <c:v>2.4.1
Strategie</c:v>
                </c:pt>
                <c:pt idx="20">
                  <c:v>2.4.2
Planung</c:v>
                </c:pt>
                <c:pt idx="21">
                  <c:v>2.4.3
Eltern</c:v>
                </c:pt>
                <c:pt idx="22">
                  <c:v>2.5.1
Unsicherheiten</c:v>
                </c:pt>
                <c:pt idx="23">
                  <c:v>2.5.2
Überprüfung</c:v>
                </c:pt>
                <c:pt idx="24">
                  <c:v>2.5.3
Gefässe</c:v>
                </c:pt>
                <c:pt idx="25">
                  <c:v>2.6.1
Joker</c:v>
                </c:pt>
                <c:pt idx="26">
                  <c:v>3.1.1
Schulleitungen</c:v>
                </c:pt>
                <c:pt idx="27">
                  <c:v>3.1.2
PICTS</c:v>
                </c:pt>
                <c:pt idx="28">
                  <c:v>3.2.1
mit anderen</c:v>
                </c:pt>
                <c:pt idx="29">
                  <c:v>3.2.2
Plattform</c:v>
                </c:pt>
                <c:pt idx="30">
                  <c:v>3.3.1
Mitwirkung</c:v>
                </c:pt>
              </c:strCache>
            </c:strRef>
          </c:cat>
          <c:val>
            <c:numRef>
              <c:f>('Instrument-2'!$E$5,'Instrument-2'!$E$6,'Instrument-2'!$E$7,'Instrument-2'!$E$9,'Instrument-2'!$E$10,'Instrument-2'!$E$11,'Instrument-2'!$E$13,'Instrument-2'!$E$14,'Instrument-2'!$E$16,'Instrument-2'!$E$17,'Instrument-2'!$E$19,'Instrument-2'!$E$23,'Instrument-2'!$E$24,'Instrument-2'!$E$26,'Instrument-2'!$E$27,'Instrument-2'!$E$29,'Instrument-2'!$E$30,'Instrument-2'!$E$31,'Instrument-2'!$E$32,'Instrument-2'!$E$34,'Instrument-2'!$E$35,'Instrument-2'!$E$36,'Instrument-2'!$E$38,'Instrument-2'!$E$39,'Instrument-2'!$E$40,'Instrument-2'!$E$42,'Instrument-2'!$E$46,'Instrument-2'!$E$47,'Instrument-2'!$E$49,'Instrument-2'!$E$50,'Instrument-2'!$E$52)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D-40EF-AFA7-ECE7B352D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1126056"/>
        <c:axId val="681126384"/>
      </c:radarChart>
      <c:catAx>
        <c:axId val="6811260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crossAx val="681126384"/>
        <c:crosses val="autoZero"/>
        <c:auto val="1"/>
        <c:lblAlgn val="ctr"/>
        <c:lblOffset val="100"/>
        <c:noMultiLvlLbl val="0"/>
      </c:catAx>
      <c:valAx>
        <c:axId val="681126384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rgbClr val="5B9BD5"/>
              </a:solidFill>
              <a:prstDash val="solid"/>
              <a:miter lim="800000"/>
            </a:ln>
            <a:effectLst/>
          </c:spPr>
        </c:majorGridlines>
        <c:numFmt formatCode="0" sourceLinked="1"/>
        <c:majorTickMark val="none"/>
        <c:minorTickMark val="none"/>
        <c:tickLblPos val="none"/>
        <c:spPr>
          <a:noFill/>
          <a:ln>
            <a:solidFill>
              <a:srgbClr val="5B9BD5">
                <a:lumMod val="40000"/>
                <a:lumOff val="60000"/>
              </a:srgb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1126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4851759620048375"/>
          <c:y val="2.2654508611955421E-2"/>
          <c:w val="0.23641650146323043"/>
          <c:h val="9.8977199743095698E-2"/>
        </c:manualLayout>
      </c:layout>
      <c:overlay val="0"/>
      <c:spPr>
        <a:noFill/>
        <a:ln>
          <a:solidFill>
            <a:sysClr val="window" lastClr="FFFFFF"/>
          </a:solidFill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de-DE"/>
    </a:p>
  </c:txPr>
  <c:printSettings>
    <c:headerFooter>
      <c:oddHeader>&amp;R&amp;I</c:oddHeader>
      <c:oddFooter>&amp;L4. Juli 2019
&amp;R&amp;S/&amp;A</c:oddFooter>
    </c:headerFooter>
    <c:pageMargins b="0.78740157499999996" l="0.7" r="0.7" t="0.78740157499999996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1" i="0" u="none" strike="noStrike" kern="1200" cap="none" spc="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en-US" sz="1100" b="0">
                <a:solidFill>
                  <a:schemeClr val="tx1"/>
                </a:solidFill>
                <a:latin typeface="Frutiger LT Com 55 Roman" panose="020B0503030504020204" pitchFamily="34" charset="0"/>
              </a:rPr>
              <a:t>Profilschule informatische Bildung</a:t>
            </a:r>
          </a:p>
          <a:p>
            <a:pPr algn="l">
              <a:defRPr>
                <a:solidFill>
                  <a:schemeClr val="tx1"/>
                </a:solidFill>
              </a:defRPr>
            </a:pPr>
            <a:r>
              <a:rPr lang="en-US" sz="1100" b="0">
                <a:solidFill>
                  <a:schemeClr val="tx1"/>
                </a:solidFill>
                <a:latin typeface="Frutiger LT Com 55 Roman" panose="020B0503030504020204" pitchFamily="34" charset="0"/>
              </a:rPr>
              <a:t>Indikatoren</a:t>
            </a:r>
          </a:p>
        </c:rich>
      </c:tx>
      <c:layout>
        <c:manualLayout>
          <c:xMode val="edge"/>
          <c:yMode val="edge"/>
          <c:x val="1.3693687402156762E-3"/>
          <c:y val="8.154951789466114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600" b="1" i="0" u="none" strike="noStrike" kern="1200" cap="none" spc="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'Instrument-2'!$F$1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nstrument-2'!$A$4,'Instrument-2'!$A$8,'Instrument-2'!$A$12,'Instrument-2'!$A$15,'Instrument-2'!$A$18,'Instrument-2'!$A$22,'Instrument-2'!$A$25,'Instrument-2'!$A$28,'Instrument-2'!$A$33,'Instrument-2'!$A$37,'Instrument-2'!$A$41,'Instrument-2'!$A$45,'Instrument-2'!$A$48,'Instrument-2'!$A$51)</c:f>
              <c:strCache>
                <c:ptCount val="14"/>
                <c:pt idx="0">
                  <c:v>1.1 Unterricht</c:v>
                </c:pt>
                <c:pt idx="1">
                  <c:v>1.2 Medienkonzept</c:v>
                </c:pt>
                <c:pt idx="2">
                  <c:v>1.3 Umsetzung Medienkonzept</c:v>
                </c:pt>
                <c:pt idx="3">
                  <c:v>1.4 Infrastruktur</c:v>
                </c:pt>
                <c:pt idx="4">
                  <c:v>1.5 pädagogischer Support</c:v>
                </c:pt>
                <c:pt idx="5">
                  <c:v>2.1  Innovationsarbeit</c:v>
                </c:pt>
                <c:pt idx="6">
                  <c:v>2.2 Beschreibung</c:v>
                </c:pt>
                <c:pt idx="7">
                  <c:v>2.3 Weiterbildung</c:v>
                </c:pt>
                <c:pt idx="8">
                  <c:v>2.4 Zusammenarbeit</c:v>
                </c:pt>
                <c:pt idx="9">
                  <c:v>2.5 Nutzen</c:v>
                </c:pt>
                <c:pt idx="10">
                  <c:v>2.6 Eigenleistung</c:v>
                </c:pt>
                <c:pt idx="11">
                  <c:v>3.1 Teilen</c:v>
                </c:pt>
                <c:pt idx="12">
                  <c:v>3.2 Beteiligung</c:v>
                </c:pt>
                <c:pt idx="13">
                  <c:v>3.3 Weiterentwicklung</c:v>
                </c:pt>
              </c:strCache>
            </c:strRef>
          </c:cat>
          <c:val>
            <c:numRef>
              <c:f>('Instrument-2'!$F$4,'Instrument-2'!$F$8,'Instrument-2'!$F$12,'Instrument-2'!$F$15,'Instrument-2'!$F$18,'Instrument-2'!$F$22,'Instrument-2'!$F$25,'Instrument-2'!$F$28,'Instrument-2'!$F$33,'Instrument-2'!$F$37,'Instrument-2'!$F$41,'Instrument-2'!$F$45,'Instrument-2'!$F$48,'Instrument-2'!$F$51)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3-44FD-87D2-810A0AF8D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592141104"/>
        <c:axId val="592139464"/>
      </c:barChart>
      <c:barChart>
        <c:barDir val="col"/>
        <c:grouping val="clustered"/>
        <c:varyColors val="0"/>
        <c:ser>
          <c:idx val="0"/>
          <c:order val="0"/>
          <c:tx>
            <c:strRef>
              <c:f>'Instrument-2'!$C$1</c:f>
              <c:strCache>
                <c:ptCount val="1"/>
                <c:pt idx="0">
                  <c:v>100 Punkte</c:v>
                </c:pt>
              </c:strCache>
              <c:extLst xmlns:c15="http://schemas.microsoft.com/office/drawing/2012/chart"/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('Instrument-2'!$A$4,'Instrument-2'!$A$8,'Instrument-2'!$A$12,'Instrument-2'!$A$15,'Instrument-2'!$A$18,'Instrument-2'!$A$22,'Instrument-2'!$A$25,'Instrument-2'!$A$28,'Instrument-2'!$A$33,'Instrument-2'!$A$37,'Instrument-2'!$A$41,'Instrument-2'!$A$45,'Instrument-2'!$A$48,'Instrument-2'!$A$51)</c:f>
              <c:strCache>
                <c:ptCount val="14"/>
                <c:pt idx="0">
                  <c:v>1.1 Unterricht</c:v>
                </c:pt>
                <c:pt idx="1">
                  <c:v>1.2 Medienkonzept</c:v>
                </c:pt>
                <c:pt idx="2">
                  <c:v>1.3 Umsetzung Medienkonzept</c:v>
                </c:pt>
                <c:pt idx="3">
                  <c:v>1.4 Infrastruktur</c:v>
                </c:pt>
                <c:pt idx="4">
                  <c:v>1.5 pädagogischer Support</c:v>
                </c:pt>
                <c:pt idx="5">
                  <c:v>2.1  Innovationsarbeit</c:v>
                </c:pt>
                <c:pt idx="6">
                  <c:v>2.2 Beschreibung</c:v>
                </c:pt>
                <c:pt idx="7">
                  <c:v>2.3 Weiterbildung</c:v>
                </c:pt>
                <c:pt idx="8">
                  <c:v>2.4 Zusammenarbeit</c:v>
                </c:pt>
                <c:pt idx="9">
                  <c:v>2.5 Nutzen</c:v>
                </c:pt>
                <c:pt idx="10">
                  <c:v>2.6 Eigenleistung</c:v>
                </c:pt>
                <c:pt idx="11">
                  <c:v>3.1 Teilen</c:v>
                </c:pt>
                <c:pt idx="12">
                  <c:v>3.2 Beteiligung</c:v>
                </c:pt>
                <c:pt idx="13">
                  <c:v>3.3 Weiterentwicklung</c:v>
                </c:pt>
              </c:strCache>
              <c:extLst xmlns:c15="http://schemas.microsoft.com/office/drawing/2012/chart"/>
            </c:strRef>
          </c:cat>
          <c:val>
            <c:numRef>
              <c:f>('Instrument-2'!$C$4,'Instrument-2'!$C$8,'Instrument-2'!$C$12,'Instrument-2'!$C$15,'Instrument-2'!$C$18,'Instrument-2'!$C$22,'Instrument-2'!$C$25,'Instrument-2'!$C$28,'Instrument-2'!$C$33,'Instrument-2'!$C$37,'Instrument-2'!$C$41,'Instrument-2'!$C$45,'Instrument-2'!$C$48,'Instrument-2'!$C$51)</c:f>
              <c:numCache>
                <c:formatCode>0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BF73-44FD-87D2-810A0AF8D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569347392"/>
        <c:axId val="56934214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'Instrument-2'!$F$1</c15:sqref>
                        </c15:formulaRef>
                      </c:ext>
                    </c:extLst>
                    <c:strCache>
                      <c:ptCount val="1"/>
                      <c:pt idx="0">
                        <c:v>0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'Instrument-2'!$A$4,'Instrument-2'!$A$8,'Instrument-2'!$A$12,'Instrument-2'!$A$15,'Instrument-2'!$A$18,'Instrument-2'!$A$22,'Instrument-2'!$A$25,'Instrument-2'!$A$28,'Instrument-2'!$A$33,'Instrument-2'!$A$37,'Instrument-2'!$A$41,'Instrument-2'!$A$45,'Instrument-2'!$A$48,'Instrument-2'!$A$51)</c15:sqref>
                        </c15:formulaRef>
                      </c:ext>
                    </c:extLst>
                    <c:strCache>
                      <c:ptCount val="14"/>
                      <c:pt idx="0">
                        <c:v>1.1 Unterricht</c:v>
                      </c:pt>
                      <c:pt idx="1">
                        <c:v>1.2 Medienkonzept</c:v>
                      </c:pt>
                      <c:pt idx="2">
                        <c:v>1.3 Umsetzung Medienkonzept</c:v>
                      </c:pt>
                      <c:pt idx="3">
                        <c:v>1.4 Infrastruktur</c:v>
                      </c:pt>
                      <c:pt idx="4">
                        <c:v>1.5 pädagogischer Support</c:v>
                      </c:pt>
                      <c:pt idx="5">
                        <c:v>2.1  Innovationsarbeit</c:v>
                      </c:pt>
                      <c:pt idx="6">
                        <c:v>2.2 Beschreibung</c:v>
                      </c:pt>
                      <c:pt idx="7">
                        <c:v>2.3 Weiterbildung</c:v>
                      </c:pt>
                      <c:pt idx="8">
                        <c:v>2.4 Zusammenarbeit</c:v>
                      </c:pt>
                      <c:pt idx="9">
                        <c:v>2.5 Nutzen</c:v>
                      </c:pt>
                      <c:pt idx="10">
                        <c:v>2.6 Eigenleistung</c:v>
                      </c:pt>
                      <c:pt idx="11">
                        <c:v>3.1 Teilen</c:v>
                      </c:pt>
                      <c:pt idx="12">
                        <c:v>3.2 Beteiligung</c:v>
                      </c:pt>
                      <c:pt idx="13">
                        <c:v>3.3 Weiterentwicklung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'Instrument-2'!$F$2:$F$52</c15:sqref>
                        </c15:formulaRef>
                      </c:ext>
                    </c:extLst>
                    <c:numCache>
                      <c:formatCode>0</c:formatCode>
                      <c:ptCount val="51"/>
                      <c:pt idx="2">
                        <c:v>0</c:v>
                      </c:pt>
                      <c:pt idx="6">
                        <c:v>0</c:v>
                      </c:pt>
                      <c:pt idx="10">
                        <c:v>0</c:v>
                      </c:pt>
                      <c:pt idx="13">
                        <c:v>0</c:v>
                      </c:pt>
                      <c:pt idx="16">
                        <c:v>0</c:v>
                      </c:pt>
                      <c:pt idx="20">
                        <c:v>0</c:v>
                      </c:pt>
                      <c:pt idx="23">
                        <c:v>0</c:v>
                      </c:pt>
                      <c:pt idx="26">
                        <c:v>0</c:v>
                      </c:pt>
                      <c:pt idx="31">
                        <c:v>0</c:v>
                      </c:pt>
                      <c:pt idx="35">
                        <c:v>0</c:v>
                      </c:pt>
                      <c:pt idx="39">
                        <c:v>0</c:v>
                      </c:pt>
                      <c:pt idx="43">
                        <c:v>0</c:v>
                      </c:pt>
                      <c:pt idx="46">
                        <c:v>0</c:v>
                      </c:pt>
                      <c:pt idx="4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BF73-44FD-87D2-810A0AF8D77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'Instrument-2'!$G$1</c15:sqref>
                        </c15:formulaRef>
                      </c:ext>
                    </c:extLst>
                    <c:strCache>
                      <c:ptCount val="1"/>
                      <c:pt idx="0">
                        <c:v>0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'Instrument-2'!$A$2:$B$52</c15:sqref>
                        </c15:formulaRef>
                      </c:ext>
                    </c:extLst>
                    <c:multiLvlStrCache>
                      <c:ptCount val="51"/>
                      <c:lvl>
                        <c:pt idx="1">
                          <c:v>Regelstandards
Die Schule macht sichtbar, dass die Regelstandards informatische Bildung resp. der Lehrplan und die dazugehörigen Weisungen umgesetzt werden.</c:v>
                        </c:pt>
                        <c:pt idx="2">
                          <c:v>Unterricht
Der Unterricht informatische Bildung richtet sich nach den Regelstandards informatische Bildung resp. dem Lehrplan.</c:v>
                        </c:pt>
                        <c:pt idx="3">
                          <c:v>In der längerfristigen Unterrichtsplanung ist die Verortung der sieben didaktischen Handlungsfelder und das Modul informatische Bildung des Solothurner Lehrplans sichtbar.</c:v>
                        </c:pt>
                        <c:pt idx="4">
                          <c:v>In verschiedenen, von der Schule ausgewählten Fachbereichen, werden kreative Prozesse mit Computational Thinking angestossen und umgesetzt.</c:v>
                        </c:pt>
                        <c:pt idx="5">
                          <c:v>Die Unterrichtsplanung wird mit dem effektiv erteilten Unterricht verglichen, Abweichungen werden festgestellt und fliessen in die weitere Unterrichtsplanung ein.</c:v>
                        </c:pt>
                        <c:pt idx="6">
                          <c:v>Medienkonzept
Das schuleigene Medienkonzept ist auf einem aktuellen Stand.</c:v>
                        </c:pt>
                        <c:pt idx="7">
                          <c:v>Das schuleigene Medienkonzept macht Aussagen zu den pädagogischen und technisch-organisatorischen Aspekten gemäss Regelstandards Seiten 17-20.</c:v>
                        </c:pt>
                        <c:pt idx="8">
                          <c:v>Die Lehrpersonen kennen das geltende, schuleigene Medienkonzept.</c:v>
                        </c:pt>
                        <c:pt idx="9">
                          <c:v>Das schuleigene Medienkonzept bezieht alle an der Schule Beteiligten ein.</c:v>
                        </c:pt>
                        <c:pt idx="10">
                          <c:v>Umsetzung Medienkonzept
Das schuleigene Medienkonzept wird umgesetzt.</c:v>
                        </c:pt>
                        <c:pt idx="11">
                          <c:v>Das Schulprogramm und die Jahresplanung beschreiben die Umsetzung.</c:v>
                        </c:pt>
                        <c:pt idx="12">
                          <c:v>Ausgewählte Aspekte aus dem schuleigenen Medienkonzept werden an Teamsitzungen besprochen.</c:v>
                        </c:pt>
                        <c:pt idx="13">
                          <c:v>Infrastruktur
Die Infrastruktur ermöglicht den Unterricht in den sieben didaktischen Handlungsfeldern und berücksichtigt die Empfehlungen in den Regelstandards.</c:v>
                        </c:pt>
                        <c:pt idx="14">
                          <c:v>Nach den Gegebenheiten der Schule richten sich das Netzwerk, die Geräte und der professionelle technische Support.</c:v>
                        </c:pt>
                        <c:pt idx="15">
                          <c:v>Der Datenschutz und die Datensicherheit sind beschrieben und den Beteiligten bekannt.</c:v>
                        </c:pt>
                        <c:pt idx="16">
                          <c:v>pädagogischer Support
Der pädagogische Support ist eingerichtet.</c:v>
                        </c:pt>
                        <c:pt idx="17">
                          <c:v>Der pädagogische Support richtet sich nach den Gegebenheiten der Schule.</c:v>
                        </c:pt>
                        <c:pt idx="19">
                          <c:v>Entwicklungsarbeit
Die Schule besitzt die Voraussetzungen für die ständige Entwicklungsarbeit in der informatischen Bildung.</c:v>
                        </c:pt>
                        <c:pt idx="20">
                          <c:v>Innovationsarbeit
Die Schule hat ein Innovationsgefäss zur informatischen Bildung.</c:v>
                        </c:pt>
                        <c:pt idx="21">
                          <c:v>Die Schule weiss, wie sie Entwicklungs- und Innovationsarbeit plant.</c:v>
                        </c:pt>
                        <c:pt idx="22">
                          <c:v>Die Schule schafft Voraussetzungen, damit zukünftige Entwicklungen in den Unterricht einfliessen.</c:v>
                        </c:pt>
                        <c:pt idx="23">
                          <c:v>Beschreibung
Die Schule beschreibt die Entwicklungsarbeit detailliert.</c:v>
                        </c:pt>
                        <c:pt idx="24">
                          <c:v>Die Schule beschreibt Strukturen und Prozesse der Entwicklungsarbeit sowie Produkte und Informationen.</c:v>
                        </c:pt>
                        <c:pt idx="25">
                          <c:v>Die Beteiligten benutzen die vier Schritte des Förderzirkels gezielt, auch um Unsicherheiten zeitgerecht anzubringen.</c:v>
                        </c:pt>
                        <c:pt idx="26">
                          <c:v>Weiterbildung
Die Schule ermöglicht den Lehrpersonen die Weiterbildung in informatischer Bildung. </c:v>
                        </c:pt>
                        <c:pt idx="27">
                          <c:v>Die Schule plant die Weiterbildung gezielt auf ihre Bedürfnisse.</c:v>
                        </c:pt>
                        <c:pt idx="28">
                          <c:v>Die Weiterbildung berücksichtigt pädagogische und technische Aspekte.</c:v>
                        </c:pt>
                        <c:pt idx="29">
                          <c:v>Die Schule erreicht den von ihr definierten Stand zur Fachkompetenz der Lehrpersonen.</c:v>
                        </c:pt>
                        <c:pt idx="30">
                          <c:v>Der professionelle pädagogische Support unterstützt die Lehrpersonen.</c:v>
                        </c:pt>
                        <c:pt idx="31">
                          <c:v>Zusammenarbeit
Die schulinterne Zusammenarbeit ist eingerichtet und selbstverständlich.</c:v>
                        </c:pt>
                        <c:pt idx="32">
                          <c:v>Es besteht ein Gefäss zum Entwickeln der Strategie im Umgang mit Computational Thinking.</c:v>
                        </c:pt>
                        <c:pt idx="33">
                          <c:v>Die schuleigene Planung beinhaltet Sequenzen der fächerübergreifenden Zusammenarbeit der Lehrpersonen für die informatische Bildung.</c:v>
                        </c:pt>
                        <c:pt idx="34">
                          <c:v>Die Zusammenarbeit mit den Eltern ist geregelt.</c:v>
                        </c:pt>
                        <c:pt idx="35">
                          <c:v>Nutzen
Der Nutzen der Entwicklungsarbeit wird von der Leitung aufgezeigt und von den Lehrpersonen erkannt.</c:v>
                        </c:pt>
                        <c:pt idx="36">
                          <c:v>Unsicherheiten werden formuliert und bearbeitet.</c:v>
                        </c:pt>
                        <c:pt idx="37">
                          <c:v>Die Schule vergleicht die Planung mit der Umsetzung.</c:v>
                        </c:pt>
                        <c:pt idx="38">
                          <c:v>Die Schule zeigt den Nutzen der Entwicklungsarbeit auf und bestimmt dafür die entsprechenden Gefässe.</c:v>
                        </c:pt>
                        <c:pt idx="39">
                          <c:v>Eigenleistung (Joker)
Eigenleistungen werden sichtbar gemacht. 
</c:v>
                        </c:pt>
                        <c:pt idx="40">
                          <c:v>Die Schule setzt eigene Schwerpunkte. Beispiele:
- Die Schule macht bei smart@media oder einem anderen Schulwettbewerb zum Thema
  informatische Bildung mit.
- Die Schule hat eine eigene Plattform.</c:v>
                        </c:pt>
                        <c:pt idx="42">
                          <c:v>Netzwerk informatische Bildung
Die Schule beteiligt sich am kantonalen Netzwerk informatische Bildung.</c:v>
                        </c:pt>
                        <c:pt idx="43">
                          <c:v>Teilen
Die Schule zeigt ihre Entwicklungen anderen Schulen.</c:v>
                        </c:pt>
                        <c:pt idx="44">
                          <c:v>Die Schulleitungen beteiligen sich an Austauschgefässen.</c:v>
                        </c:pt>
                        <c:pt idx="45">
                          <c:v>Die PICTS beteiligen sich an Austauschgefässen.</c:v>
                        </c:pt>
                        <c:pt idx="46">
                          <c:v>Zusammenarbeit
Die Schule beteiligt sich an der Zusammenarbeit mit weiteren Partnerinnen und Partnern.</c:v>
                        </c:pt>
                        <c:pt idx="47">
                          <c:v>Die Schule arbeitet mit anderen Schulen zusammen.</c:v>
                        </c:pt>
                        <c:pt idx="48">
                          <c:v>Auf die gemeinsame Plattform werden Beiträge eingespiesen/publiziert.</c:v>
                        </c:pt>
                        <c:pt idx="49">
                          <c:v>Weiterentwicklung
Die Schule gestaltet die kantonale Weiterentwicklung aktiv mit/bringt sich ein.</c:v>
                        </c:pt>
                        <c:pt idx="50">
                          <c:v>An den kantonalen Netzwerktreffen werden Vorschläge eingebracht.</c:v>
                        </c:pt>
                      </c:lvl>
                      <c:lvl>
                        <c:pt idx="1">
                          <c:v>1
Regelstandards</c:v>
                        </c:pt>
                        <c:pt idx="2">
                          <c:v>1.1 Unterricht</c:v>
                        </c:pt>
                        <c:pt idx="3">
                          <c:v>1.1.1
Unterrichts-
planung</c:v>
                        </c:pt>
                        <c:pt idx="4">
                          <c:v>1.1.2
Computational
Thinking</c:v>
                        </c:pt>
                        <c:pt idx="5">
                          <c:v>1.1.3
Unterrichts-
durchführung</c:v>
                        </c:pt>
                        <c:pt idx="6">
                          <c:v>1.2 Medienkonzept</c:v>
                        </c:pt>
                        <c:pt idx="7">
                          <c:v>1.2.1
technisch-organisatorisch</c:v>
                        </c:pt>
                        <c:pt idx="8">
                          <c:v>1.2.2
Kennen</c:v>
                        </c:pt>
                        <c:pt idx="9">
                          <c:v>1.2.3
Beteiligte</c:v>
                        </c:pt>
                        <c:pt idx="10">
                          <c:v>1.3 Umsetzung Medienkonzept</c:v>
                        </c:pt>
                        <c:pt idx="11">
                          <c:v>1.3.1
Schulprogramm</c:v>
                        </c:pt>
                        <c:pt idx="12">
                          <c:v>1.3.2
Teamarbeit</c:v>
                        </c:pt>
                        <c:pt idx="13">
                          <c:v>1.4 Infrastruktur</c:v>
                        </c:pt>
                        <c:pt idx="14">
                          <c:v>1.4.1
technischer Support</c:v>
                        </c:pt>
                        <c:pt idx="15">
                          <c:v>1.4.2
Datenschutz</c:v>
                        </c:pt>
                        <c:pt idx="16">
                          <c:v>1.5 pädagogischer Support</c:v>
                        </c:pt>
                        <c:pt idx="17">
                          <c:v>1.5.1
Ausgestaltung</c:v>
                        </c:pt>
                        <c:pt idx="19">
                          <c:v>2
Entwicklungsarbeit</c:v>
                        </c:pt>
                        <c:pt idx="20">
                          <c:v>2.1  Innovationsarbeit</c:v>
                        </c:pt>
                        <c:pt idx="21">
                          <c:v>2.1.1
Planung</c:v>
                        </c:pt>
                        <c:pt idx="22">
                          <c:v>2.1.2
Voraussetzungen</c:v>
                        </c:pt>
                        <c:pt idx="23">
                          <c:v>2.2 Beschreibung</c:v>
                        </c:pt>
                        <c:pt idx="24">
                          <c:v>2.2.1
Entwicklungsarbeit</c:v>
                        </c:pt>
                        <c:pt idx="25">
                          <c:v>2.2.2
Förderzirkel</c:v>
                        </c:pt>
                        <c:pt idx="26">
                          <c:v>2.3 Weiterbildung</c:v>
                        </c:pt>
                        <c:pt idx="27">
                          <c:v>2.3.1
Planung</c:v>
                        </c:pt>
                        <c:pt idx="28">
                          <c:v>2.3.2
Aspekte</c:v>
                        </c:pt>
                        <c:pt idx="29">
                          <c:v>2.3.3
Fachkompetenz</c:v>
                        </c:pt>
                        <c:pt idx="30">
                          <c:v>2.3.4
Unterstützung</c:v>
                        </c:pt>
                        <c:pt idx="31">
                          <c:v>2.4 Zusammenarbeit</c:v>
                        </c:pt>
                        <c:pt idx="32">
                          <c:v>2.4.1
Strategie</c:v>
                        </c:pt>
                        <c:pt idx="33">
                          <c:v>2.4.2
Planung</c:v>
                        </c:pt>
                        <c:pt idx="34">
                          <c:v>2.4.3
Eltern</c:v>
                        </c:pt>
                        <c:pt idx="35">
                          <c:v>2.5 Nutzen</c:v>
                        </c:pt>
                        <c:pt idx="36">
                          <c:v>2.5.1
Unsicherheiten</c:v>
                        </c:pt>
                        <c:pt idx="37">
                          <c:v>2.5.2
Überprüfung</c:v>
                        </c:pt>
                        <c:pt idx="38">
                          <c:v>2.5.3
Gefässe</c:v>
                        </c:pt>
                        <c:pt idx="39">
                          <c:v>2.6 Eigenleistung</c:v>
                        </c:pt>
                        <c:pt idx="40">
                          <c:v>2.6.1
Joker</c:v>
                        </c:pt>
                        <c:pt idx="42">
                          <c:v>3
Netzwerk</c:v>
                        </c:pt>
                        <c:pt idx="43">
                          <c:v>3.1 Teilen</c:v>
                        </c:pt>
                        <c:pt idx="44">
                          <c:v>3.1.1
Schulleitungen</c:v>
                        </c:pt>
                        <c:pt idx="45">
                          <c:v>3.1.2
PICTS</c:v>
                        </c:pt>
                        <c:pt idx="46">
                          <c:v>3.2 Beteiligung</c:v>
                        </c:pt>
                        <c:pt idx="47">
                          <c:v>3.2.1
mit anderen</c:v>
                        </c:pt>
                        <c:pt idx="48">
                          <c:v>3.2.2
Plattform</c:v>
                        </c:pt>
                        <c:pt idx="49">
                          <c:v>3.3 Weiterentwicklung</c:v>
                        </c:pt>
                        <c:pt idx="50">
                          <c:v>3.3.1
Mitwirkung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'Instrument-2'!$G$2:$G$52</c15:sqref>
                        </c15:formulaRef>
                      </c:ext>
                    </c:extLst>
                    <c:numCache>
                      <c:formatCode>0</c:formatCode>
                      <c:ptCount val="51"/>
                      <c:pt idx="1">
                        <c:v>0</c:v>
                      </c:pt>
                      <c:pt idx="19">
                        <c:v>0</c:v>
                      </c:pt>
                      <c:pt idx="4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F73-44FD-87D2-810A0AF8D771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"/>
          <c:order val="1"/>
          <c:tx>
            <c:strRef>
              <c:f>'Instrument-2'!$D$1</c:f>
              <c:strCache>
                <c:ptCount val="1"/>
                <c:pt idx="0">
                  <c:v>75 Punkte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('Instrument-2'!$A$4,'Instrument-2'!$A$8,'Instrument-2'!$A$12,'Instrument-2'!$A$15,'Instrument-2'!$A$18,'Instrument-2'!$A$22,'Instrument-2'!$A$25,'Instrument-2'!$A$28,'Instrument-2'!$A$33,'Instrument-2'!$A$37,'Instrument-2'!$A$41,'Instrument-2'!$A$45,'Instrument-2'!$A$48,'Instrument-2'!$A$51)</c:f>
              <c:strCache>
                <c:ptCount val="14"/>
                <c:pt idx="0">
                  <c:v>1.1 Unterricht</c:v>
                </c:pt>
                <c:pt idx="1">
                  <c:v>1.2 Medienkonzept</c:v>
                </c:pt>
                <c:pt idx="2">
                  <c:v>1.3 Umsetzung Medienkonzept</c:v>
                </c:pt>
                <c:pt idx="3">
                  <c:v>1.4 Infrastruktur</c:v>
                </c:pt>
                <c:pt idx="4">
                  <c:v>1.5 pädagogischer Support</c:v>
                </c:pt>
                <c:pt idx="5">
                  <c:v>2.1  Innovationsarbeit</c:v>
                </c:pt>
                <c:pt idx="6">
                  <c:v>2.2 Beschreibung</c:v>
                </c:pt>
                <c:pt idx="7">
                  <c:v>2.3 Weiterbildung</c:v>
                </c:pt>
                <c:pt idx="8">
                  <c:v>2.4 Zusammenarbeit</c:v>
                </c:pt>
                <c:pt idx="9">
                  <c:v>2.5 Nutzen</c:v>
                </c:pt>
                <c:pt idx="10">
                  <c:v>2.6 Eigenleistung</c:v>
                </c:pt>
                <c:pt idx="11">
                  <c:v>3.1 Teilen</c:v>
                </c:pt>
                <c:pt idx="12">
                  <c:v>3.2 Beteiligung</c:v>
                </c:pt>
                <c:pt idx="13">
                  <c:v>3.3 Weiterentwicklung</c:v>
                </c:pt>
              </c:strCache>
            </c:strRef>
          </c:cat>
          <c:val>
            <c:numRef>
              <c:f>('Instrument-2'!$D$4,'Instrument-2'!$D$8,'Instrument-2'!$D$12,'Instrument-2'!$D$15,'Instrument-2'!$D$18,'Instrument-2'!$D$22,'Instrument-2'!$D$25,'Instrument-2'!$D$28,'Instrument-2'!$D$33,'Instrument-2'!$D$37,'Instrument-2'!$D$41,'Instrument-2'!$D$45,'Instrument-2'!$D$48,'Instrument-2'!$D$51)</c:f>
              <c:numCache>
                <c:formatCode>0</c:formatCode>
                <c:ptCount val="14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73-44FD-87D2-810A0AF8D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141104"/>
        <c:axId val="592139464"/>
      </c:lineChart>
      <c:valAx>
        <c:axId val="592139464"/>
        <c:scaling>
          <c:orientation val="minMax"/>
        </c:scaling>
        <c:delete val="1"/>
        <c:axPos val="r"/>
        <c:numFmt formatCode="0" sourceLinked="1"/>
        <c:majorTickMark val="none"/>
        <c:minorTickMark val="none"/>
        <c:tickLblPos val="nextTo"/>
        <c:crossAx val="592141104"/>
        <c:crosses val="max"/>
        <c:crossBetween val="between"/>
      </c:valAx>
      <c:catAx>
        <c:axId val="59214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2139464"/>
        <c:crosses val="autoZero"/>
        <c:auto val="1"/>
        <c:lblAlgn val="ctr"/>
        <c:lblOffset val="100"/>
        <c:noMultiLvlLbl val="0"/>
      </c:catAx>
      <c:valAx>
        <c:axId val="569342144"/>
        <c:scaling>
          <c:orientation val="minMax"/>
          <c:max val="100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9347392"/>
        <c:crosses val="autoZero"/>
        <c:crossBetween val="between"/>
      </c:valAx>
      <c:catAx>
        <c:axId val="569347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9342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75199830065587703"/>
          <c:y val="2.3241612599978426E-2"/>
          <c:w val="0.21145043676635764"/>
          <c:h val="3.44039436576307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67</xdr:row>
      <xdr:rowOff>28573</xdr:rowOff>
    </xdr:from>
    <xdr:to>
      <xdr:col>2</xdr:col>
      <xdr:colOff>1228726</xdr:colOff>
      <xdr:row>99</xdr:row>
      <xdr:rowOff>160573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552444</xdr:colOff>
      <xdr:row>100</xdr:row>
      <xdr:rowOff>28575</xdr:rowOff>
    </xdr:from>
    <xdr:to>
      <xdr:col>2</xdr:col>
      <xdr:colOff>1248409</xdr:colOff>
      <xdr:row>132</xdr:row>
      <xdr:rowOff>160575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112058</xdr:colOff>
      <xdr:row>133</xdr:row>
      <xdr:rowOff>11206</xdr:rowOff>
    </xdr:from>
    <xdr:to>
      <xdr:col>2</xdr:col>
      <xdr:colOff>1546412</xdr:colOff>
      <xdr:row>165</xdr:row>
      <xdr:rowOff>44823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abSelected="1" view="pageLayout" topLeftCell="A145" zoomScale="85" zoomScaleNormal="85" zoomScalePageLayoutView="85" workbookViewId="0">
      <selection activeCell="C2" sqref="C2"/>
    </sheetView>
  </sheetViews>
  <sheetFormatPr baseColWidth="10" defaultColWidth="11.42578125" defaultRowHeight="15" x14ac:dyDescent="0.25"/>
  <cols>
    <col min="1" max="1" width="20.140625" style="3" customWidth="1"/>
    <col min="2" max="2" width="76.5703125" style="2" customWidth="1"/>
    <col min="3" max="3" width="22.5703125" style="3" customWidth="1"/>
    <col min="4" max="16384" width="11.42578125" style="1"/>
  </cols>
  <sheetData>
    <row r="1" spans="1:3" x14ac:dyDescent="0.25">
      <c r="A1" s="72" t="s">
        <v>119</v>
      </c>
      <c r="B1" s="73"/>
      <c r="C1" s="35" t="s">
        <v>97</v>
      </c>
    </row>
    <row r="2" spans="1:3" ht="45" customHeight="1" x14ac:dyDescent="0.25">
      <c r="A2" s="74"/>
      <c r="B2" s="75"/>
      <c r="C2" s="70"/>
    </row>
    <row r="3" spans="1:3" ht="15" customHeight="1" x14ac:dyDescent="0.25">
      <c r="A3" s="18"/>
      <c r="B3" s="19"/>
      <c r="C3" s="18"/>
    </row>
    <row r="4" spans="1:3" ht="45" customHeight="1" x14ac:dyDescent="0.25">
      <c r="A4" s="20" t="s">
        <v>15</v>
      </c>
      <c r="B4" s="21" t="s">
        <v>101</v>
      </c>
      <c r="C4" s="13"/>
    </row>
    <row r="5" spans="1:3" ht="45" customHeight="1" x14ac:dyDescent="0.25">
      <c r="A5" s="22" t="s">
        <v>16</v>
      </c>
      <c r="B5" s="23" t="s">
        <v>37</v>
      </c>
      <c r="C5" s="14"/>
    </row>
    <row r="6" spans="1:3" ht="45" customHeight="1" x14ac:dyDescent="0.25">
      <c r="A6" s="24" t="s">
        <v>95</v>
      </c>
      <c r="B6" s="25" t="s">
        <v>98</v>
      </c>
      <c r="C6" s="71"/>
    </row>
    <row r="7" spans="1:3" ht="45" customHeight="1" x14ac:dyDescent="0.25">
      <c r="A7" s="24" t="s">
        <v>94</v>
      </c>
      <c r="B7" s="25" t="s">
        <v>99</v>
      </c>
      <c r="C7" s="71"/>
    </row>
    <row r="8" spans="1:3" ht="45" customHeight="1" x14ac:dyDescent="0.25">
      <c r="A8" s="24" t="s">
        <v>96</v>
      </c>
      <c r="B8" s="25" t="s">
        <v>38</v>
      </c>
      <c r="C8" s="71"/>
    </row>
    <row r="9" spans="1:3" ht="30" x14ac:dyDescent="0.25">
      <c r="A9" s="22" t="s">
        <v>17</v>
      </c>
      <c r="B9" s="23" t="s">
        <v>5</v>
      </c>
      <c r="C9" s="15"/>
    </row>
    <row r="10" spans="1:3" ht="45" customHeight="1" x14ac:dyDescent="0.25">
      <c r="A10" s="24" t="s">
        <v>18</v>
      </c>
      <c r="B10" s="25" t="s">
        <v>0</v>
      </c>
      <c r="C10" s="71"/>
    </row>
    <row r="11" spans="1:3" ht="30" x14ac:dyDescent="0.25">
      <c r="A11" s="24" t="s">
        <v>19</v>
      </c>
      <c r="B11" s="25" t="s">
        <v>1</v>
      </c>
      <c r="C11" s="71"/>
    </row>
    <row r="12" spans="1:3" ht="30" x14ac:dyDescent="0.25">
      <c r="A12" s="24" t="s">
        <v>20</v>
      </c>
      <c r="B12" s="25" t="s">
        <v>30</v>
      </c>
      <c r="C12" s="71"/>
    </row>
    <row r="13" spans="1:3" ht="45" customHeight="1" x14ac:dyDescent="0.25">
      <c r="A13" s="22" t="s">
        <v>21</v>
      </c>
      <c r="B13" s="23" t="s">
        <v>6</v>
      </c>
      <c r="C13" s="15"/>
    </row>
    <row r="14" spans="1:3" ht="30" x14ac:dyDescent="0.25">
      <c r="A14" s="24" t="s">
        <v>93</v>
      </c>
      <c r="B14" s="25" t="s">
        <v>12</v>
      </c>
      <c r="C14" s="71"/>
    </row>
    <row r="15" spans="1:3" ht="30" customHeight="1" x14ac:dyDescent="0.25">
      <c r="A15" s="24" t="s">
        <v>22</v>
      </c>
      <c r="B15" s="25" t="s">
        <v>31</v>
      </c>
      <c r="C15" s="71"/>
    </row>
    <row r="16" spans="1:3" ht="60" customHeight="1" x14ac:dyDescent="0.25">
      <c r="A16" s="22" t="s">
        <v>23</v>
      </c>
      <c r="B16" s="26" t="s">
        <v>70</v>
      </c>
      <c r="C16" s="15"/>
    </row>
    <row r="17" spans="1:3" ht="30" customHeight="1" x14ac:dyDescent="0.25">
      <c r="A17" s="24" t="s">
        <v>57</v>
      </c>
      <c r="B17" s="25" t="s">
        <v>59</v>
      </c>
      <c r="C17" s="71"/>
    </row>
    <row r="18" spans="1:3" ht="30" customHeight="1" x14ac:dyDescent="0.25">
      <c r="A18" s="24" t="s">
        <v>24</v>
      </c>
      <c r="B18" s="25" t="s">
        <v>2</v>
      </c>
      <c r="C18" s="71"/>
    </row>
    <row r="19" spans="1:3" ht="45" customHeight="1" x14ac:dyDescent="0.25">
      <c r="A19" s="22" t="s">
        <v>58</v>
      </c>
      <c r="B19" s="26" t="s">
        <v>71</v>
      </c>
      <c r="C19" s="15"/>
    </row>
    <row r="20" spans="1:3" ht="30" customHeight="1" x14ac:dyDescent="0.25">
      <c r="A20" s="27" t="s">
        <v>73</v>
      </c>
      <c r="B20" s="28" t="s">
        <v>68</v>
      </c>
      <c r="C20" s="71"/>
    </row>
    <row r="21" spans="1:3" ht="221.25" customHeight="1" x14ac:dyDescent="0.25">
      <c r="A21" s="29"/>
      <c r="B21" s="30"/>
      <c r="C21" s="34"/>
    </row>
    <row r="22" spans="1:3" ht="45" customHeight="1" x14ac:dyDescent="0.25">
      <c r="A22" s="20" t="s">
        <v>92</v>
      </c>
      <c r="B22" s="31" t="s">
        <v>7</v>
      </c>
      <c r="C22" s="16"/>
    </row>
    <row r="23" spans="1:3" ht="30" x14ac:dyDescent="0.25">
      <c r="A23" s="22" t="s">
        <v>39</v>
      </c>
      <c r="B23" s="26" t="s">
        <v>28</v>
      </c>
      <c r="C23" s="15"/>
    </row>
    <row r="24" spans="1:3" ht="30" x14ac:dyDescent="0.25">
      <c r="A24" s="27" t="s">
        <v>74</v>
      </c>
      <c r="B24" s="25" t="s">
        <v>13</v>
      </c>
      <c r="C24" s="71"/>
    </row>
    <row r="25" spans="1:3" ht="30" x14ac:dyDescent="0.25">
      <c r="A25" s="27" t="s">
        <v>75</v>
      </c>
      <c r="B25" s="28" t="s">
        <v>60</v>
      </c>
      <c r="C25" s="71"/>
    </row>
    <row r="26" spans="1:3" ht="30" x14ac:dyDescent="0.25">
      <c r="A26" s="22" t="s">
        <v>40</v>
      </c>
      <c r="B26" s="26" t="s">
        <v>33</v>
      </c>
      <c r="C26" s="15"/>
    </row>
    <row r="27" spans="1:3" ht="30" customHeight="1" x14ac:dyDescent="0.25">
      <c r="A27" s="27" t="s">
        <v>41</v>
      </c>
      <c r="B27" s="25" t="s">
        <v>62</v>
      </c>
      <c r="C27" s="71"/>
    </row>
    <row r="28" spans="1:3" ht="30" x14ac:dyDescent="0.25">
      <c r="A28" s="27" t="s">
        <v>42</v>
      </c>
      <c r="B28" s="28" t="s">
        <v>44</v>
      </c>
      <c r="C28" s="71"/>
    </row>
    <row r="29" spans="1:3" ht="45" customHeight="1" x14ac:dyDescent="0.25">
      <c r="A29" s="22" t="s">
        <v>43</v>
      </c>
      <c r="B29" s="23" t="s">
        <v>61</v>
      </c>
      <c r="C29" s="15"/>
    </row>
    <row r="30" spans="1:3" ht="30" x14ac:dyDescent="0.25">
      <c r="A30" s="27" t="s">
        <v>76</v>
      </c>
      <c r="B30" s="28" t="s">
        <v>45</v>
      </c>
      <c r="C30" s="71"/>
    </row>
    <row r="31" spans="1:3" ht="30" customHeight="1" x14ac:dyDescent="0.25">
      <c r="A31" s="27" t="s">
        <v>77</v>
      </c>
      <c r="B31" s="28" t="s">
        <v>46</v>
      </c>
      <c r="C31" s="71"/>
    </row>
    <row r="32" spans="1:3" ht="30" customHeight="1" x14ac:dyDescent="0.25">
      <c r="A32" s="27" t="s">
        <v>89</v>
      </c>
      <c r="B32" s="28" t="s">
        <v>63</v>
      </c>
      <c r="C32" s="71"/>
    </row>
    <row r="33" spans="1:3" ht="30" customHeight="1" x14ac:dyDescent="0.25">
      <c r="A33" s="27" t="s">
        <v>78</v>
      </c>
      <c r="B33" s="28" t="s">
        <v>64</v>
      </c>
      <c r="C33" s="71"/>
    </row>
    <row r="34" spans="1:3" ht="30" customHeight="1" x14ac:dyDescent="0.25">
      <c r="A34" s="22" t="s">
        <v>32</v>
      </c>
      <c r="B34" s="26" t="s">
        <v>69</v>
      </c>
      <c r="C34" s="15"/>
    </row>
    <row r="35" spans="1:3" ht="30" x14ac:dyDescent="0.25">
      <c r="A35" s="27" t="s">
        <v>79</v>
      </c>
      <c r="B35" s="28" t="s">
        <v>80</v>
      </c>
      <c r="C35" s="71"/>
    </row>
    <row r="36" spans="1:3" ht="30" x14ac:dyDescent="0.25">
      <c r="A36" s="24" t="s">
        <v>81</v>
      </c>
      <c r="B36" s="25" t="s">
        <v>82</v>
      </c>
      <c r="C36" s="71"/>
    </row>
    <row r="37" spans="1:3" ht="30" x14ac:dyDescent="0.25">
      <c r="A37" s="24" t="s">
        <v>55</v>
      </c>
      <c r="B37" s="25" t="s">
        <v>65</v>
      </c>
      <c r="C37" s="71"/>
    </row>
    <row r="38" spans="1:3" ht="45" customHeight="1" x14ac:dyDescent="0.25">
      <c r="A38" s="22" t="s">
        <v>51</v>
      </c>
      <c r="B38" s="26" t="s">
        <v>8</v>
      </c>
      <c r="C38" s="15"/>
    </row>
    <row r="39" spans="1:3" ht="30" x14ac:dyDescent="0.25">
      <c r="A39" s="27" t="s">
        <v>52</v>
      </c>
      <c r="B39" s="28" t="s">
        <v>47</v>
      </c>
      <c r="C39" s="71"/>
    </row>
    <row r="40" spans="1:3" ht="30" x14ac:dyDescent="0.25">
      <c r="A40" s="27" t="s">
        <v>53</v>
      </c>
      <c r="B40" s="28" t="s">
        <v>14</v>
      </c>
      <c r="C40" s="71"/>
    </row>
    <row r="41" spans="1:3" ht="30" x14ac:dyDescent="0.25">
      <c r="A41" s="27" t="s">
        <v>83</v>
      </c>
      <c r="B41" s="28" t="s">
        <v>66</v>
      </c>
      <c r="C41" s="71"/>
    </row>
    <row r="42" spans="1:3" ht="30" customHeight="1" x14ac:dyDescent="0.25">
      <c r="A42" s="22" t="s">
        <v>84</v>
      </c>
      <c r="B42" s="26" t="s">
        <v>67</v>
      </c>
      <c r="C42" s="15"/>
    </row>
    <row r="43" spans="1:3" ht="60" x14ac:dyDescent="0.25">
      <c r="A43" s="27" t="s">
        <v>54</v>
      </c>
      <c r="B43" s="28" t="s">
        <v>100</v>
      </c>
      <c r="C43" s="71"/>
    </row>
    <row r="44" spans="1:3" s="17" customFormat="1" ht="239.25" customHeight="1" x14ac:dyDescent="0.25">
      <c r="A44" s="32"/>
      <c r="B44" s="33"/>
      <c r="C44" s="36"/>
    </row>
    <row r="45" spans="1:3" ht="30" customHeight="1" x14ac:dyDescent="0.25">
      <c r="A45" s="20" t="s">
        <v>25</v>
      </c>
      <c r="B45" s="21" t="s">
        <v>9</v>
      </c>
      <c r="C45" s="16"/>
    </row>
    <row r="46" spans="1:3" ht="30" x14ac:dyDescent="0.25">
      <c r="A46" s="22" t="s">
        <v>26</v>
      </c>
      <c r="B46" s="26" t="s">
        <v>48</v>
      </c>
      <c r="C46" s="15"/>
    </row>
    <row r="47" spans="1:3" ht="30" x14ac:dyDescent="0.25">
      <c r="A47" s="24" t="s">
        <v>85</v>
      </c>
      <c r="B47" s="25" t="s">
        <v>49</v>
      </c>
      <c r="C47" s="71"/>
    </row>
    <row r="48" spans="1:3" ht="30" x14ac:dyDescent="0.25">
      <c r="A48" s="24" t="s">
        <v>86</v>
      </c>
      <c r="B48" s="25" t="s">
        <v>50</v>
      </c>
      <c r="C48" s="71"/>
    </row>
    <row r="49" spans="1:3" ht="45" customHeight="1" x14ac:dyDescent="0.25">
      <c r="A49" s="22" t="s">
        <v>90</v>
      </c>
      <c r="B49" s="26" t="s">
        <v>10</v>
      </c>
      <c r="C49" s="15"/>
    </row>
    <row r="50" spans="1:3" ht="30" customHeight="1" x14ac:dyDescent="0.25">
      <c r="A50" s="27" t="s">
        <v>87</v>
      </c>
      <c r="B50" s="28" t="s">
        <v>34</v>
      </c>
      <c r="C50" s="71"/>
    </row>
    <row r="51" spans="1:3" ht="30" x14ac:dyDescent="0.25">
      <c r="A51" s="24" t="s">
        <v>35</v>
      </c>
      <c r="B51" s="25" t="s">
        <v>102</v>
      </c>
      <c r="C51" s="71"/>
    </row>
    <row r="52" spans="1:3" ht="30" customHeight="1" x14ac:dyDescent="0.25">
      <c r="A52" s="22" t="s">
        <v>27</v>
      </c>
      <c r="B52" s="26" t="s">
        <v>11</v>
      </c>
      <c r="C52" s="15"/>
    </row>
    <row r="53" spans="1:3" ht="30" x14ac:dyDescent="0.25">
      <c r="A53" s="24" t="s">
        <v>88</v>
      </c>
      <c r="B53" s="25" t="s">
        <v>4</v>
      </c>
      <c r="C53" s="71"/>
    </row>
    <row r="54" spans="1:3" x14ac:dyDescent="0.25">
      <c r="A54" s="37"/>
      <c r="B54" s="38"/>
      <c r="C54" s="39"/>
    </row>
    <row r="55" spans="1:3" x14ac:dyDescent="0.25">
      <c r="A55" s="37"/>
      <c r="B55" s="38"/>
      <c r="C55" s="39"/>
    </row>
    <row r="56" spans="1:3" x14ac:dyDescent="0.25">
      <c r="A56" s="37"/>
      <c r="B56" s="38"/>
      <c r="C56" s="39"/>
    </row>
    <row r="57" spans="1:3" x14ac:dyDescent="0.25">
      <c r="A57" s="37"/>
      <c r="B57" s="38"/>
      <c r="C57" s="39"/>
    </row>
    <row r="58" spans="1:3" x14ac:dyDescent="0.25">
      <c r="A58" s="37"/>
      <c r="B58" s="38"/>
      <c r="C58" s="39"/>
    </row>
    <row r="59" spans="1:3" x14ac:dyDescent="0.25">
      <c r="A59" s="37"/>
      <c r="B59" s="38"/>
      <c r="C59" s="37"/>
    </row>
    <row r="60" spans="1:3" x14ac:dyDescent="0.25">
      <c r="A60" s="37"/>
      <c r="B60" s="38"/>
      <c r="C60" s="37"/>
    </row>
    <row r="61" spans="1:3" x14ac:dyDescent="0.25">
      <c r="A61" s="37"/>
      <c r="B61" s="38"/>
      <c r="C61" s="37"/>
    </row>
    <row r="62" spans="1:3" x14ac:dyDescent="0.25">
      <c r="A62" s="37"/>
      <c r="B62" s="38"/>
      <c r="C62" s="37"/>
    </row>
    <row r="63" spans="1:3" x14ac:dyDescent="0.25">
      <c r="A63" s="37"/>
      <c r="B63" s="38"/>
      <c r="C63" s="37"/>
    </row>
    <row r="64" spans="1:3" x14ac:dyDescent="0.25">
      <c r="A64" s="37"/>
      <c r="B64" s="38"/>
      <c r="C64" s="37"/>
    </row>
    <row r="65" spans="1:3" x14ac:dyDescent="0.25">
      <c r="A65" s="37"/>
      <c r="B65" s="38"/>
      <c r="C65" s="37"/>
    </row>
    <row r="66" spans="1:3" x14ac:dyDescent="0.25">
      <c r="A66" s="37"/>
      <c r="B66" s="38"/>
      <c r="C66" s="37"/>
    </row>
    <row r="67" spans="1:3" x14ac:dyDescent="0.25">
      <c r="A67" s="37"/>
      <c r="B67" s="38"/>
      <c r="C67" s="37"/>
    </row>
  </sheetData>
  <sheetProtection password="C6F3" sheet="1" objects="1" scenarios="1" selectLockedCells="1"/>
  <mergeCells count="1">
    <mergeCell ref="A1:B2"/>
  </mergeCells>
  <dataValidations count="2">
    <dataValidation type="whole" allowBlank="1" showInputMessage="1" showErrorMessage="1" errorTitle="Ungültige Zahl" error="Bitte geben Sie eine Zahl zwischen 0 und 100 ein." promptTitle="Zahl von 0 bis 100 eingeben" sqref="C6:C8 C10:C12 C14:C15 C17:C18 C20 C24:C25 C27:C28 C30:C33 C35:C36 C37 C39:C41 C43 C53 C50:C51">
      <formula1>0</formula1>
      <formula2>100</formula2>
    </dataValidation>
    <dataValidation type="whole" showInputMessage="1" showErrorMessage="1" errorTitle="Ungültige Zahl" error="Bitte geben Sie eine Zahl zwischen 0 und 100 ein." promptTitle="Zahl von 0 bis 100 eingeben" sqref="C47:C48">
      <formula1>0</formula1>
      <formula2>100</formula2>
    </dataValidation>
  </dataValidations>
  <pageMargins left="0.70866141732283472" right="1.4566929133858268" top="0.78740157480314965" bottom="0.78740157480314965" header="0.31496062992125984" footer="0.31496062992125984"/>
  <pageSetup paperSize="9" orientation="landscape" r:id="rId1"/>
  <headerFooter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85" workbookViewId="0">
      <selection activeCell="B1" sqref="B1"/>
    </sheetView>
  </sheetViews>
  <sheetFormatPr baseColWidth="10" defaultColWidth="11.42578125" defaultRowHeight="15" x14ac:dyDescent="0.25"/>
  <cols>
    <col min="1" max="1" width="20.140625" style="63" customWidth="1"/>
    <col min="2" max="2" width="100.85546875" style="64" customWidth="1"/>
    <col min="3" max="7" width="15" style="63" customWidth="1"/>
    <col min="8" max="16384" width="11.42578125" style="42"/>
  </cols>
  <sheetData>
    <row r="1" spans="1:7" ht="45" x14ac:dyDescent="0.25">
      <c r="A1" s="40"/>
      <c r="B1" s="41" t="s">
        <v>29</v>
      </c>
      <c r="C1" s="67" t="s">
        <v>104</v>
      </c>
      <c r="D1" s="69" t="s">
        <v>103</v>
      </c>
      <c r="E1" s="65">
        <f>'Instrument-1'!$C$2</f>
        <v>0</v>
      </c>
      <c r="F1" s="66">
        <f>'Instrument-1'!$C$2</f>
        <v>0</v>
      </c>
      <c r="G1" s="67">
        <f>'Instrument-1'!$C$2</f>
        <v>0</v>
      </c>
    </row>
    <row r="2" spans="1:7" ht="15" customHeight="1" x14ac:dyDescent="0.25">
      <c r="A2" s="40"/>
      <c r="B2" s="43"/>
      <c r="C2" s="40"/>
      <c r="D2" s="44"/>
      <c r="E2" s="40"/>
      <c r="F2" s="45"/>
      <c r="G2" s="40"/>
    </row>
    <row r="3" spans="1:7" ht="45" x14ac:dyDescent="0.25">
      <c r="A3" s="46" t="s">
        <v>15</v>
      </c>
      <c r="B3" s="47" t="s">
        <v>36</v>
      </c>
      <c r="C3" s="48">
        <v>100</v>
      </c>
      <c r="D3" s="49">
        <v>75</v>
      </c>
      <c r="E3" s="48"/>
      <c r="F3" s="50"/>
      <c r="G3" s="48">
        <f>AVERAGE(F4,F8,F12,F15,F18)</f>
        <v>0</v>
      </c>
    </row>
    <row r="4" spans="1:7" ht="45" customHeight="1" x14ac:dyDescent="0.25">
      <c r="A4" s="51" t="s">
        <v>105</v>
      </c>
      <c r="B4" s="52" t="s">
        <v>37</v>
      </c>
      <c r="C4" s="4">
        <v>100</v>
      </c>
      <c r="D4" s="9">
        <v>75</v>
      </c>
      <c r="E4" s="4"/>
      <c r="F4" s="53">
        <f>AVERAGE(E5:E7)</f>
        <v>0</v>
      </c>
      <c r="G4" s="4"/>
    </row>
    <row r="5" spans="1:7" ht="45" customHeight="1" x14ac:dyDescent="0.25">
      <c r="A5" s="54" t="s">
        <v>95</v>
      </c>
      <c r="B5" s="41" t="s">
        <v>56</v>
      </c>
      <c r="C5" s="5">
        <v>100</v>
      </c>
      <c r="D5" s="10">
        <v>75</v>
      </c>
      <c r="E5" s="68">
        <f>'Instrument-1'!C6</f>
        <v>0</v>
      </c>
      <c r="F5" s="55"/>
      <c r="G5" s="5"/>
    </row>
    <row r="6" spans="1:7" ht="45" customHeight="1" x14ac:dyDescent="0.25">
      <c r="A6" s="54" t="s">
        <v>94</v>
      </c>
      <c r="B6" s="41" t="s">
        <v>72</v>
      </c>
      <c r="C6" s="5">
        <v>100</v>
      </c>
      <c r="D6" s="10">
        <v>75</v>
      </c>
      <c r="E6" s="68">
        <f>'Instrument-1'!C7</f>
        <v>0</v>
      </c>
      <c r="F6" s="55"/>
      <c r="G6" s="5"/>
    </row>
    <row r="7" spans="1:7" ht="45" customHeight="1" x14ac:dyDescent="0.25">
      <c r="A7" s="54" t="s">
        <v>96</v>
      </c>
      <c r="B7" s="41" t="s">
        <v>38</v>
      </c>
      <c r="C7" s="5">
        <v>100</v>
      </c>
      <c r="D7" s="10">
        <v>75</v>
      </c>
      <c r="E7" s="68">
        <f>'Instrument-1'!C8</f>
        <v>0</v>
      </c>
      <c r="F7" s="55"/>
      <c r="G7" s="5"/>
    </row>
    <row r="8" spans="1:7" ht="30" x14ac:dyDescent="0.25">
      <c r="A8" s="51" t="s">
        <v>106</v>
      </c>
      <c r="B8" s="52" t="s">
        <v>5</v>
      </c>
      <c r="C8" s="4">
        <v>100</v>
      </c>
      <c r="D8" s="9">
        <v>75</v>
      </c>
      <c r="E8" s="4"/>
      <c r="F8" s="53">
        <f>AVERAGE(E9:E11)</f>
        <v>0</v>
      </c>
      <c r="G8" s="4"/>
    </row>
    <row r="9" spans="1:7" ht="45" customHeight="1" x14ac:dyDescent="0.25">
      <c r="A9" s="54" t="s">
        <v>18</v>
      </c>
      <c r="B9" s="41" t="s">
        <v>0</v>
      </c>
      <c r="C9" s="5">
        <v>100</v>
      </c>
      <c r="D9" s="10">
        <v>75</v>
      </c>
      <c r="E9" s="68">
        <f>'Instrument-1'!C10</f>
        <v>0</v>
      </c>
      <c r="F9" s="55"/>
      <c r="G9" s="5"/>
    </row>
    <row r="10" spans="1:7" ht="30" x14ac:dyDescent="0.25">
      <c r="A10" s="54" t="s">
        <v>19</v>
      </c>
      <c r="B10" s="41" t="s">
        <v>1</v>
      </c>
      <c r="C10" s="5">
        <v>100</v>
      </c>
      <c r="D10" s="10">
        <v>75</v>
      </c>
      <c r="E10" s="68">
        <f>'Instrument-1'!C11</f>
        <v>0</v>
      </c>
      <c r="F10" s="55"/>
      <c r="G10" s="5"/>
    </row>
    <row r="11" spans="1:7" ht="30" x14ac:dyDescent="0.25">
      <c r="A11" s="54" t="s">
        <v>20</v>
      </c>
      <c r="B11" s="41" t="s">
        <v>30</v>
      </c>
      <c r="C11" s="5">
        <v>100</v>
      </c>
      <c r="D11" s="10">
        <v>75</v>
      </c>
      <c r="E11" s="68">
        <f>'Instrument-1'!C12</f>
        <v>0</v>
      </c>
      <c r="F11" s="55"/>
      <c r="G11" s="5"/>
    </row>
    <row r="12" spans="1:7" ht="45" customHeight="1" x14ac:dyDescent="0.25">
      <c r="A12" s="51" t="s">
        <v>107</v>
      </c>
      <c r="B12" s="52" t="s">
        <v>6</v>
      </c>
      <c r="C12" s="4">
        <v>100</v>
      </c>
      <c r="D12" s="9">
        <v>75</v>
      </c>
      <c r="E12" s="4"/>
      <c r="F12" s="53">
        <f>AVERAGE(E13:E14)</f>
        <v>0</v>
      </c>
      <c r="G12" s="4"/>
    </row>
    <row r="13" spans="1:7" ht="30" x14ac:dyDescent="0.25">
      <c r="A13" s="54" t="s">
        <v>93</v>
      </c>
      <c r="B13" s="41" t="s">
        <v>12</v>
      </c>
      <c r="C13" s="5">
        <v>100</v>
      </c>
      <c r="D13" s="10">
        <v>75</v>
      </c>
      <c r="E13" s="68">
        <f>'Instrument-1'!C14</f>
        <v>0</v>
      </c>
      <c r="F13" s="55"/>
      <c r="G13" s="5"/>
    </row>
    <row r="14" spans="1:7" ht="30" x14ac:dyDescent="0.25">
      <c r="A14" s="54" t="s">
        <v>22</v>
      </c>
      <c r="B14" s="41" t="s">
        <v>31</v>
      </c>
      <c r="C14" s="6">
        <v>100</v>
      </c>
      <c r="D14" s="10">
        <v>75</v>
      </c>
      <c r="E14" s="68">
        <f>'Instrument-1'!C15</f>
        <v>0</v>
      </c>
      <c r="F14" s="55"/>
      <c r="G14" s="5"/>
    </row>
    <row r="15" spans="1:7" ht="45" customHeight="1" x14ac:dyDescent="0.25">
      <c r="A15" s="51" t="s">
        <v>108</v>
      </c>
      <c r="B15" s="56" t="s">
        <v>70</v>
      </c>
      <c r="C15" s="4">
        <v>100</v>
      </c>
      <c r="D15" s="9">
        <v>75</v>
      </c>
      <c r="E15" s="4"/>
      <c r="F15" s="53">
        <f>AVERAGE(E16:E17)</f>
        <v>0</v>
      </c>
      <c r="G15" s="4"/>
    </row>
    <row r="16" spans="1:7" ht="30" customHeight="1" x14ac:dyDescent="0.25">
      <c r="A16" s="54" t="s">
        <v>57</v>
      </c>
      <c r="B16" s="41" t="s">
        <v>59</v>
      </c>
      <c r="C16" s="5">
        <v>100</v>
      </c>
      <c r="D16" s="10">
        <v>75</v>
      </c>
      <c r="E16" s="68">
        <f>'Instrument-1'!C17</f>
        <v>0</v>
      </c>
      <c r="F16" s="55"/>
      <c r="G16" s="5"/>
    </row>
    <row r="17" spans="1:7" ht="30" customHeight="1" x14ac:dyDescent="0.25">
      <c r="A17" s="54" t="s">
        <v>24</v>
      </c>
      <c r="B17" s="41" t="s">
        <v>2</v>
      </c>
      <c r="C17" s="5">
        <v>100</v>
      </c>
      <c r="D17" s="10">
        <v>75</v>
      </c>
      <c r="E17" s="68">
        <f>'Instrument-1'!C18</f>
        <v>0</v>
      </c>
      <c r="F17" s="55"/>
      <c r="G17" s="5"/>
    </row>
    <row r="18" spans="1:7" ht="45" customHeight="1" x14ac:dyDescent="0.25">
      <c r="A18" s="51" t="s">
        <v>109</v>
      </c>
      <c r="B18" s="56" t="s">
        <v>71</v>
      </c>
      <c r="C18" s="4">
        <v>100</v>
      </c>
      <c r="D18" s="9">
        <v>75</v>
      </c>
      <c r="E18" s="4"/>
      <c r="F18" s="53">
        <f>AVERAGE(E19)</f>
        <v>0</v>
      </c>
      <c r="G18" s="4"/>
    </row>
    <row r="19" spans="1:7" ht="30" customHeight="1" x14ac:dyDescent="0.25">
      <c r="A19" s="57" t="s">
        <v>73</v>
      </c>
      <c r="B19" s="58" t="s">
        <v>68</v>
      </c>
      <c r="C19" s="5">
        <v>100</v>
      </c>
      <c r="D19" s="11">
        <v>75</v>
      </c>
      <c r="E19" s="68">
        <f>'Instrument-1'!C20</f>
        <v>0</v>
      </c>
      <c r="F19" s="59"/>
      <c r="G19" s="6"/>
    </row>
    <row r="20" spans="1:7" ht="255" customHeight="1" x14ac:dyDescent="0.25">
      <c r="A20" s="60"/>
      <c r="B20" s="61"/>
      <c r="C20" s="7"/>
      <c r="D20" s="7"/>
      <c r="E20" s="7"/>
      <c r="F20" s="7"/>
      <c r="G20" s="7"/>
    </row>
    <row r="21" spans="1:7" ht="45" customHeight="1" x14ac:dyDescent="0.25">
      <c r="A21" s="46" t="s">
        <v>92</v>
      </c>
      <c r="B21" s="62" t="s">
        <v>7</v>
      </c>
      <c r="C21" s="8">
        <v>100</v>
      </c>
      <c r="D21" s="12">
        <v>75</v>
      </c>
      <c r="E21" s="8"/>
      <c r="F21" s="50"/>
      <c r="G21" s="48">
        <f>AVERAGE(F22,F25,F28,F33,F37,F41)</f>
        <v>0</v>
      </c>
    </row>
    <row r="22" spans="1:7" ht="30" x14ac:dyDescent="0.25">
      <c r="A22" s="51" t="s">
        <v>110</v>
      </c>
      <c r="B22" s="56" t="s">
        <v>28</v>
      </c>
      <c r="C22" s="4">
        <v>100</v>
      </c>
      <c r="D22" s="9">
        <v>75</v>
      </c>
      <c r="E22" s="4"/>
      <c r="F22" s="53">
        <f>AVERAGE(E23:E24)</f>
        <v>0</v>
      </c>
      <c r="G22" s="4"/>
    </row>
    <row r="23" spans="1:7" ht="30" x14ac:dyDescent="0.25">
      <c r="A23" s="57" t="s">
        <v>74</v>
      </c>
      <c r="B23" s="41" t="s">
        <v>13</v>
      </c>
      <c r="C23" s="5">
        <v>100</v>
      </c>
      <c r="D23" s="11">
        <v>75</v>
      </c>
      <c r="E23" s="68">
        <f>'Instrument-1'!C24</f>
        <v>0</v>
      </c>
      <c r="F23" s="59"/>
      <c r="G23" s="6"/>
    </row>
    <row r="24" spans="1:7" ht="30" x14ac:dyDescent="0.25">
      <c r="A24" s="57" t="s">
        <v>75</v>
      </c>
      <c r="B24" s="58" t="s">
        <v>60</v>
      </c>
      <c r="C24" s="5">
        <v>100</v>
      </c>
      <c r="D24" s="11">
        <v>75</v>
      </c>
      <c r="E24" s="68">
        <f>'Instrument-1'!C25</f>
        <v>0</v>
      </c>
      <c r="F24" s="59"/>
      <c r="G24" s="6"/>
    </row>
    <row r="25" spans="1:7" ht="30" x14ac:dyDescent="0.25">
      <c r="A25" s="51" t="s">
        <v>111</v>
      </c>
      <c r="B25" s="56" t="s">
        <v>33</v>
      </c>
      <c r="C25" s="4">
        <v>100</v>
      </c>
      <c r="D25" s="9">
        <v>75</v>
      </c>
      <c r="E25" s="4"/>
      <c r="F25" s="53">
        <f>AVERAGE(E26:E27)</f>
        <v>0</v>
      </c>
      <c r="G25" s="4"/>
    </row>
    <row r="26" spans="1:7" ht="30" customHeight="1" x14ac:dyDescent="0.25">
      <c r="A26" s="57" t="s">
        <v>41</v>
      </c>
      <c r="B26" s="41" t="s">
        <v>62</v>
      </c>
      <c r="C26" s="6">
        <v>100</v>
      </c>
      <c r="D26" s="11">
        <v>75</v>
      </c>
      <c r="E26" s="68">
        <f>'Instrument-1'!C27</f>
        <v>0</v>
      </c>
      <c r="F26" s="59"/>
      <c r="G26" s="6"/>
    </row>
    <row r="27" spans="1:7" ht="30" x14ac:dyDescent="0.25">
      <c r="A27" s="57" t="s">
        <v>42</v>
      </c>
      <c r="B27" s="58" t="s">
        <v>44</v>
      </c>
      <c r="C27" s="5">
        <v>100</v>
      </c>
      <c r="D27" s="11">
        <v>75</v>
      </c>
      <c r="E27" s="68">
        <f>'Instrument-1'!C28</f>
        <v>0</v>
      </c>
      <c r="F27" s="59"/>
      <c r="G27" s="6"/>
    </row>
    <row r="28" spans="1:7" ht="30" customHeight="1" x14ac:dyDescent="0.25">
      <c r="A28" s="51" t="s">
        <v>118</v>
      </c>
      <c r="B28" s="52" t="s">
        <v>61</v>
      </c>
      <c r="C28" s="4">
        <v>100</v>
      </c>
      <c r="D28" s="9">
        <v>75</v>
      </c>
      <c r="E28" s="4"/>
      <c r="F28" s="53">
        <f>AVERAGE(E29:E32)</f>
        <v>0</v>
      </c>
      <c r="G28" s="4"/>
    </row>
    <row r="29" spans="1:7" ht="30" x14ac:dyDescent="0.25">
      <c r="A29" s="57" t="s">
        <v>76</v>
      </c>
      <c r="B29" s="58" t="s">
        <v>45</v>
      </c>
      <c r="C29" s="5">
        <v>100</v>
      </c>
      <c r="D29" s="11">
        <v>75</v>
      </c>
      <c r="E29" s="68">
        <f>'Instrument-1'!C30</f>
        <v>0</v>
      </c>
      <c r="F29" s="59"/>
      <c r="G29" s="6"/>
    </row>
    <row r="30" spans="1:7" ht="30" customHeight="1" x14ac:dyDescent="0.25">
      <c r="A30" s="57" t="s">
        <v>77</v>
      </c>
      <c r="B30" s="58" t="s">
        <v>46</v>
      </c>
      <c r="C30" s="6">
        <v>100</v>
      </c>
      <c r="D30" s="11">
        <v>75</v>
      </c>
      <c r="E30" s="68">
        <f>'Instrument-1'!C31</f>
        <v>0</v>
      </c>
      <c r="F30" s="59"/>
      <c r="G30" s="6"/>
    </row>
    <row r="31" spans="1:7" ht="30" customHeight="1" x14ac:dyDescent="0.25">
      <c r="A31" s="57" t="s">
        <v>89</v>
      </c>
      <c r="B31" s="58" t="s">
        <v>63</v>
      </c>
      <c r="C31" s="6">
        <v>100</v>
      </c>
      <c r="D31" s="11">
        <v>75</v>
      </c>
      <c r="E31" s="68">
        <f>'Instrument-1'!C32</f>
        <v>0</v>
      </c>
      <c r="F31" s="59"/>
      <c r="G31" s="6"/>
    </row>
    <row r="32" spans="1:7" ht="30" customHeight="1" x14ac:dyDescent="0.25">
      <c r="A32" s="57" t="s">
        <v>78</v>
      </c>
      <c r="B32" s="58" t="s">
        <v>64</v>
      </c>
      <c r="C32" s="6">
        <v>100</v>
      </c>
      <c r="D32" s="11">
        <v>75</v>
      </c>
      <c r="E32" s="68">
        <f>'Instrument-1'!C33</f>
        <v>0</v>
      </c>
      <c r="F32" s="59"/>
      <c r="G32" s="6"/>
    </row>
    <row r="33" spans="1:7" ht="30" customHeight="1" x14ac:dyDescent="0.25">
      <c r="A33" s="51" t="s">
        <v>112</v>
      </c>
      <c r="B33" s="56" t="s">
        <v>69</v>
      </c>
      <c r="C33" s="4">
        <v>100</v>
      </c>
      <c r="D33" s="9">
        <v>75</v>
      </c>
      <c r="E33" s="4"/>
      <c r="F33" s="53">
        <f>AVERAGE(E34:E36)</f>
        <v>0</v>
      </c>
      <c r="G33" s="4"/>
    </row>
    <row r="34" spans="1:7" ht="30" x14ac:dyDescent="0.25">
      <c r="A34" s="57" t="s">
        <v>79</v>
      </c>
      <c r="B34" s="58" t="s">
        <v>80</v>
      </c>
      <c r="C34" s="6">
        <v>100</v>
      </c>
      <c r="D34" s="11">
        <v>75</v>
      </c>
      <c r="E34" s="68">
        <f>'Instrument-1'!C35</f>
        <v>0</v>
      </c>
      <c r="F34" s="59"/>
      <c r="G34" s="6"/>
    </row>
    <row r="35" spans="1:7" ht="30" x14ac:dyDescent="0.25">
      <c r="A35" s="54" t="s">
        <v>81</v>
      </c>
      <c r="B35" s="41" t="s">
        <v>82</v>
      </c>
      <c r="C35" s="5">
        <v>100</v>
      </c>
      <c r="D35" s="10">
        <v>75</v>
      </c>
      <c r="E35" s="68">
        <f>'Instrument-1'!C36</f>
        <v>0</v>
      </c>
      <c r="F35" s="55"/>
      <c r="G35" s="5"/>
    </row>
    <row r="36" spans="1:7" ht="30" x14ac:dyDescent="0.25">
      <c r="A36" s="54" t="s">
        <v>55</v>
      </c>
      <c r="B36" s="41" t="s">
        <v>65</v>
      </c>
      <c r="C36" s="5">
        <v>100</v>
      </c>
      <c r="D36" s="10">
        <v>75</v>
      </c>
      <c r="E36" s="68">
        <f>'Instrument-1'!C37</f>
        <v>0</v>
      </c>
      <c r="F36" s="55"/>
      <c r="G36" s="5"/>
    </row>
    <row r="37" spans="1:7" ht="45" customHeight="1" x14ac:dyDescent="0.25">
      <c r="A37" s="51" t="s">
        <v>113</v>
      </c>
      <c r="B37" s="56" t="s">
        <v>8</v>
      </c>
      <c r="C37" s="4">
        <v>100</v>
      </c>
      <c r="D37" s="9">
        <v>75</v>
      </c>
      <c r="E37" s="4"/>
      <c r="F37" s="53">
        <f>AVERAGE(E38:E40)</f>
        <v>0</v>
      </c>
      <c r="G37" s="4"/>
    </row>
    <row r="38" spans="1:7" ht="30" x14ac:dyDescent="0.25">
      <c r="A38" s="57" t="s">
        <v>52</v>
      </c>
      <c r="B38" s="58" t="s">
        <v>47</v>
      </c>
      <c r="C38" s="6">
        <v>100</v>
      </c>
      <c r="D38" s="11">
        <v>75</v>
      </c>
      <c r="E38" s="68">
        <f>'Instrument-1'!C39</f>
        <v>0</v>
      </c>
      <c r="F38" s="59"/>
      <c r="G38" s="6"/>
    </row>
    <row r="39" spans="1:7" ht="30" x14ac:dyDescent="0.25">
      <c r="A39" s="57" t="s">
        <v>53</v>
      </c>
      <c r="B39" s="58" t="s">
        <v>14</v>
      </c>
      <c r="C39" s="6">
        <v>100</v>
      </c>
      <c r="D39" s="11">
        <v>75</v>
      </c>
      <c r="E39" s="68">
        <f>'Instrument-1'!C40</f>
        <v>0</v>
      </c>
      <c r="F39" s="59"/>
      <c r="G39" s="6"/>
    </row>
    <row r="40" spans="1:7" ht="30" x14ac:dyDescent="0.25">
      <c r="A40" s="57" t="s">
        <v>83</v>
      </c>
      <c r="B40" s="58" t="s">
        <v>66</v>
      </c>
      <c r="C40" s="6">
        <v>100</v>
      </c>
      <c r="D40" s="11">
        <v>75</v>
      </c>
      <c r="E40" s="68">
        <f>'Instrument-1'!C41</f>
        <v>0</v>
      </c>
      <c r="F40" s="59"/>
      <c r="G40" s="6"/>
    </row>
    <row r="41" spans="1:7" ht="30" customHeight="1" x14ac:dyDescent="0.25">
      <c r="A41" s="51" t="s">
        <v>114</v>
      </c>
      <c r="B41" s="56" t="s">
        <v>67</v>
      </c>
      <c r="C41" s="4">
        <v>100</v>
      </c>
      <c r="D41" s="9">
        <v>75</v>
      </c>
      <c r="E41" s="4"/>
      <c r="F41" s="53">
        <f>AVERAGE(E42)</f>
        <v>0</v>
      </c>
      <c r="G41" s="4"/>
    </row>
    <row r="42" spans="1:7" ht="60" x14ac:dyDescent="0.25">
      <c r="A42" s="57" t="s">
        <v>54</v>
      </c>
      <c r="B42" s="58" t="s">
        <v>91</v>
      </c>
      <c r="C42" s="6">
        <v>100</v>
      </c>
      <c r="D42" s="11">
        <v>75</v>
      </c>
      <c r="E42" s="68">
        <f>'Instrument-1'!C43</f>
        <v>0</v>
      </c>
      <c r="F42" s="59"/>
      <c r="G42" s="6"/>
    </row>
    <row r="43" spans="1:7" ht="255" customHeight="1" x14ac:dyDescent="0.25">
      <c r="A43" s="60"/>
      <c r="B43" s="61"/>
      <c r="C43" s="7"/>
      <c r="D43" s="7"/>
      <c r="E43" s="7"/>
      <c r="F43" s="7"/>
      <c r="G43" s="7"/>
    </row>
    <row r="44" spans="1:7" ht="30" customHeight="1" x14ac:dyDescent="0.25">
      <c r="A44" s="46" t="s">
        <v>25</v>
      </c>
      <c r="B44" s="47" t="s">
        <v>9</v>
      </c>
      <c r="C44" s="8">
        <v>100</v>
      </c>
      <c r="D44" s="12">
        <v>75</v>
      </c>
      <c r="E44" s="8"/>
      <c r="F44" s="50"/>
      <c r="G44" s="48">
        <f>AVERAGE(F45,F48,F51)</f>
        <v>0</v>
      </c>
    </row>
    <row r="45" spans="1:7" ht="30" x14ac:dyDescent="0.25">
      <c r="A45" s="51" t="s">
        <v>115</v>
      </c>
      <c r="B45" s="56" t="s">
        <v>48</v>
      </c>
      <c r="C45" s="4">
        <v>100</v>
      </c>
      <c r="D45" s="9">
        <v>75</v>
      </c>
      <c r="E45" s="4"/>
      <c r="F45" s="53">
        <f>AVERAGE(E46:E47)</f>
        <v>0</v>
      </c>
      <c r="G45" s="4"/>
    </row>
    <row r="46" spans="1:7" ht="30" x14ac:dyDescent="0.25">
      <c r="A46" s="54" t="s">
        <v>85</v>
      </c>
      <c r="B46" s="41" t="s">
        <v>49</v>
      </c>
      <c r="C46" s="5">
        <v>100</v>
      </c>
      <c r="D46" s="10">
        <v>75</v>
      </c>
      <c r="E46" s="68">
        <f>'Instrument-1'!C47</f>
        <v>0</v>
      </c>
      <c r="F46" s="55"/>
      <c r="G46" s="5"/>
    </row>
    <row r="47" spans="1:7" ht="30" x14ac:dyDescent="0.25">
      <c r="A47" s="54" t="s">
        <v>86</v>
      </c>
      <c r="B47" s="41" t="s">
        <v>50</v>
      </c>
      <c r="C47" s="5">
        <v>100</v>
      </c>
      <c r="D47" s="10">
        <v>75</v>
      </c>
      <c r="E47" s="68">
        <f>'Instrument-1'!C48</f>
        <v>0</v>
      </c>
      <c r="F47" s="55"/>
      <c r="G47" s="5"/>
    </row>
    <row r="48" spans="1:7" ht="30" customHeight="1" x14ac:dyDescent="0.25">
      <c r="A48" s="51" t="s">
        <v>116</v>
      </c>
      <c r="B48" s="56" t="s">
        <v>10</v>
      </c>
      <c r="C48" s="4">
        <v>100</v>
      </c>
      <c r="D48" s="9">
        <v>75</v>
      </c>
      <c r="E48" s="4"/>
      <c r="F48" s="53">
        <f>AVERAGE(E49:E50)</f>
        <v>0</v>
      </c>
      <c r="G48" s="4"/>
    </row>
    <row r="49" spans="1:7" ht="30" customHeight="1" x14ac:dyDescent="0.25">
      <c r="A49" s="57" t="s">
        <v>87</v>
      </c>
      <c r="B49" s="58" t="s">
        <v>34</v>
      </c>
      <c r="C49" s="6">
        <v>100</v>
      </c>
      <c r="D49" s="11">
        <v>75</v>
      </c>
      <c r="E49" s="68">
        <f>'Instrument-1'!C50</f>
        <v>0</v>
      </c>
      <c r="F49" s="59"/>
      <c r="G49" s="6"/>
    </row>
    <row r="50" spans="1:7" ht="30" x14ac:dyDescent="0.25">
      <c r="A50" s="54" t="s">
        <v>35</v>
      </c>
      <c r="B50" s="41" t="s">
        <v>3</v>
      </c>
      <c r="C50" s="5">
        <v>100</v>
      </c>
      <c r="D50" s="10">
        <v>75</v>
      </c>
      <c r="E50" s="68">
        <f>'Instrument-1'!C51</f>
        <v>0</v>
      </c>
      <c r="F50" s="55"/>
      <c r="G50" s="5"/>
    </row>
    <row r="51" spans="1:7" ht="30" customHeight="1" x14ac:dyDescent="0.25">
      <c r="A51" s="51" t="s">
        <v>117</v>
      </c>
      <c r="B51" s="56" t="s">
        <v>11</v>
      </c>
      <c r="C51" s="4">
        <v>100</v>
      </c>
      <c r="D51" s="9">
        <v>75</v>
      </c>
      <c r="E51" s="4"/>
      <c r="F51" s="53">
        <f>AVERAGE(E52)</f>
        <v>0</v>
      </c>
      <c r="G51" s="4"/>
    </row>
    <row r="52" spans="1:7" ht="30" x14ac:dyDescent="0.25">
      <c r="A52" s="54" t="s">
        <v>88</v>
      </c>
      <c r="B52" s="41" t="s">
        <v>4</v>
      </c>
      <c r="C52" s="5">
        <v>100</v>
      </c>
      <c r="D52" s="10">
        <v>75</v>
      </c>
      <c r="E52" s="68">
        <f>'Instrument-1'!C53</f>
        <v>0</v>
      </c>
      <c r="F52" s="55"/>
      <c r="G52" s="5"/>
    </row>
  </sheetData>
  <sheetProtection password="C6F3" sheet="1" objects="1" scenarios="1" selectLockedCells="1" selectUnlockedCells="1"/>
  <pageMargins left="0.7" right="1.46875" top="0.78740157499999996" bottom="0.78740157499999996" header="0.3" footer="0.3"/>
  <pageSetup paperSize="9" orientation="landscape" r:id="rId1"/>
  <headerFooter>
    <oddFooter>&amp;L29. Oktober 2019&amp;R&amp;P/&amp;N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Instrument-1</vt:lpstr>
      <vt:lpstr>Instrument-2</vt:lpstr>
    </vt:vector>
  </TitlesOfParts>
  <Company>AIO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Widmer Bea</dc:creator>
  <cp:lastModifiedBy>Widmer Bea</cp:lastModifiedBy>
  <cp:lastPrinted>2019-11-15T07:07:21Z</cp:lastPrinted>
  <dcterms:created xsi:type="dcterms:W3CDTF">2018-11-16T08:28:59Z</dcterms:created>
  <dcterms:modified xsi:type="dcterms:W3CDTF">2019-11-18T15:39:35Z</dcterms:modified>
</cp:coreProperties>
</file>